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if we incur additional deb" sheetId="2" r:id="rId2"/>
    <sheet name="selected financial data" sheetId="3" r:id="rId3"/>
    <sheet name="dollar amounts in thousand" sheetId="4" r:id="rId4"/>
    <sheet name="net increase in net assets" sheetId="5" r:id="rId5"/>
    <sheet name="senior securities" sheetId="6" r:id="rId6"/>
    <sheet name="price range of common stock" sheetId="7" r:id="rId7"/>
    <sheet name="impact on existing stockho" sheetId="8" r:id="rId8"/>
    <sheet name="impact on existing stockho-1" sheetId="9" r:id="rId9"/>
    <sheet name="impact on new investors" sheetId="10" r:id="rId10"/>
    <sheet name="distri butions" sheetId="11" r:id="rId11"/>
    <sheet name="distri butions-1" sheetId="12" r:id="rId12"/>
    <sheet name="distri butions-2" sheetId="13" r:id="rId13"/>
    <sheet name="board of directors" sheetId="14" r:id="rId14"/>
    <sheet name="compensation of directors" sheetId="15" r:id="rId15"/>
    <sheet name="control persons and princi" sheetId="16" r:id="rId16"/>
    <sheet name="dollar range of securities" sheetId="17" r:id="rId17"/>
    <sheet name="assumptions" sheetId="18" r:id="rId18"/>
    <sheet name="consolidated statement of" sheetId="19" r:id="rId19"/>
    <sheet name="consolidated statement of -1" sheetId="20" r:id="rId20"/>
    <sheet name="consolidated statement of -2" sheetId="21" r:id="rId21"/>
    <sheet name="consolidated statement of -3" sheetId="22" r:id="rId22"/>
    <sheet name="september 30 2011" sheetId="23" r:id="rId23"/>
    <sheet name="september 30 2011-1" sheetId="24" r:id="rId24"/>
    <sheet name="september 30 2011-2" sheetId="25" r:id="rId25"/>
    <sheet name="f new accounting pronounce" sheetId="26" r:id="rId26"/>
    <sheet name="september 30 2011-3" sheetId="27" r:id="rId27"/>
    <sheet name="september 30 2011-4" sheetId="28" r:id="rId28"/>
    <sheet name="september 30 2011-5" sheetId="29" r:id="rId29"/>
    <sheet name="6 change in net assets fro" sheetId="30" r:id="rId30"/>
    <sheet name="7 taxes and distributions" sheetId="31" r:id="rId31"/>
    <sheet name="7 taxes and distributions-1" sheetId="32" r:id="rId32"/>
    <sheet name="9 financial highlights" sheetId="33" r:id="rId33"/>
    <sheet name="assets and liabilities" sheetId="34" r:id="rId34"/>
    <sheet name="unaudited" sheetId="35" r:id="rId35"/>
    <sheet name="unaudited-1" sheetId="36" r:id="rId36"/>
    <sheet name="unaudited-2" sheetId="37" r:id="rId37"/>
    <sheet name="unaudited-3" sheetId="38" r:id="rId38"/>
    <sheet name="unaudited-4" sheetId="39" r:id="rId39"/>
    <sheet name="unaudited-5" sheetId="40" r:id="rId40"/>
    <sheet name="september 30 2011-6" sheetId="41" r:id="rId41"/>
    <sheet name="september 30 2011-7" sheetId="42" r:id="rId42"/>
    <sheet name="g new accounting pronounce" sheetId="43" r:id="rId43"/>
    <sheet name="g new accounting pronounce-1" sheetId="44" r:id="rId44"/>
    <sheet name="unaudited-6" sheetId="45" r:id="rId45"/>
    <sheet name="unaudited-7" sheetId="46" r:id="rId46"/>
    <sheet name="unaudited-8" sheetId="47" r:id="rId47"/>
    <sheet name="six months ended march 31" sheetId="48" r:id="rId48"/>
    <sheet name="6 change in net assets fro-1" sheetId="49" r:id="rId49"/>
    <sheet name="8 financial highlights" sheetId="50" r:id="rId50"/>
    <sheet name="8 financial highlights-1" sheetId="51" r:id="rId51"/>
    <sheet name="8 financial highlights-2" sheetId="52" r:id="rId52"/>
  </sheets>
  <definedNames/>
  <calcPr fullCalcOnLoad="1"/>
</workbook>
</file>

<file path=xl/sharedStrings.xml><?xml version="1.0" encoding="utf-8"?>
<sst xmlns="http://schemas.openxmlformats.org/spreadsheetml/2006/main" count="1996" uniqueCount="1042">
  <si>
    <t xml:space="preserve"> Copies to:
</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</si>
  <si>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</si>
  <si>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</si>
  <si>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</si>
  <si>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</si>
  <si>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</si>
  <si>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</si>
  <si>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</si>
  <si>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</si>
  <si>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</si>
  <si>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</si>
  <si>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</si>
  <si>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Total</t>
  </si>
  <si>
    <t xml:space="preserve"> If we incur additional debt, it could increase the risk of investing in our shares. </t>
  </si>
  <si>
    <t>Assumed return on portfolio (net of expenses)(1)</t>
  </si>
  <si>
    <t>(10.0</t>
  </si>
  <si>
    <t>)%</t>
  </si>
  <si>
    <t>(5.0</t>
  </si>
  <si>
    <t></t>
  </si>
  <si>
    <t>5.0%</t>
  </si>
  <si>
    <t>10.0%</t>
  </si>
  <si>
    <t>Corresponding return to common stockholders(2)</t>
  </si>
  <si>
    <t>(16.9</t>
  </si>
  <si>
    <t>(9.1</t>
  </si>
  <si>
    <t>(1.3</t>
  </si>
  <si>
    <t>6.6%</t>
  </si>
  <si>
    <t>14.4%</t>
  </si>
  <si>
    <t xml:space="preserve">   SELECTED FINANCIAL DATA </t>
  </si>
  <si>
    <t>(Dollar amounts in thousands, except per share data)</t>
  </si>
  <si>
    <t>Six Months ended
March 31, 2012</t>
  </si>
  <si>
    <t>For the period 
from
March 4, 2011
(commencement of operations)
through September 30, 2011</t>
  </si>
  <si>
    <t>Consolidated Statement of Operations data:</t>
  </si>
  <si>
    <t>Total investment income</t>
  </si>
  <si>
    <t>Total expenses before debt issuance costs</t>
  </si>
  <si>
    <t>Net investment income</t>
  </si>
  <si>
    <t>Net realized and unrealized (loss) gain</t>
  </si>
  <si>
    <t>Net increase (decrease) in net assets resulting from operations</t>
  </si>
  <si>
    <t>Per share data:</t>
  </si>
  <si>
    <t>Net asset value (at period end)</t>
  </si>
  <si>
    <t>Net investment
income(2)</t>
  </si>
  <si>
    <t>Net realized and unrealized (loss) gain(2)</t>
  </si>
  <si>
    <t>Net increase (decrease) in net assets resulting from operations(2)</t>
  </si>
  <si>
    <t>Distributions
declared(2),(3)</t>
  </si>
  <si>
    <t>Consolidated Statement of Assets and Liabilities data
(at period end):</t>
  </si>
  <si>
    <t>Total assets</t>
  </si>
  <si>
    <t>Total investment portfolio</t>
  </si>
  <si>
    <t>Borrowings
outstanding(4)</t>
  </si>
  <si>
    <t>Payable for investments purchased and unfunded investments</t>
  </si>
  <si>
    <t>Total net asset value</t>
  </si>
  <si>
    <t>Other data:</t>
  </si>
  <si>
    <t>Total
return(5)</t>
  </si>
  <si>
    <t>15.75%</t>
  </si>
  <si>
    <t>(28.1</t>
  </si>
  <si>
    <t>Number of portfolio companies (at period end)(6)</t>
  </si>
  <si>
    <t>Yield on debt portfolio (at period end)(6)</t>
  </si>
  <si>
    <t>8.6%</t>
  </si>
  <si>
    <t>8.0%</t>
  </si>
  <si>
    <t xml:space="preserve"> (dollar amounts in thousands, except per share data) </t>
  </si>
  <si>
    <t>2012</t>
  </si>
  <si>
    <t>Q2</t>
  </si>
  <si>
    <t>Q1</t>
  </si>
  <si>
    <t>Net realized and unrealized gain</t>
  </si>
  <si>
    <t>Net increase in net assets resulting from operations</t>
  </si>
  <si>
    <t>Net increase in net assets resulting from operations per common share</t>
  </si>
  <si>
    <t>Net asset value per share at the end of the quarter</t>
  </si>
  <si>
    <t>Market value per share at the end of the quarter</t>
  </si>
  <si>
    <t>2011</t>
  </si>
  <si>
    <t>Q4</t>
  </si>
  <si>
    <t>Q3</t>
  </si>
  <si>
    <t>Net investment income (loss)</t>
  </si>
  <si>
    <t>Net decrease in net assets resulting from operations</t>
  </si>
  <si>
    <t>Net decrease in net assets resulting from operations per common share</t>
  </si>
  <si>
    <t xml:space="preserve"> Net Increase in Net Assets Resulting from Operations </t>
  </si>
  <si>
    <t>Payments due by period (in millions)</t>
  </si>
  <si>
    <t>Less than     
1 year</t>
  </si>
  <si>
    <t>1-3
          years</t>
  </si>
  <si>
    <t>3-5
          years</t>
  </si>
  <si>
    <t>More than     
5 years</t>
  </si>
  <si>
    <t>Credit Facility</t>
  </si>
  <si>
    <t>$</t>
  </si>
  <si>
    <t>Unfunded investments(1)</t>
  </si>
  <si>
    <t>Total contractual obligations</t>
  </si>
  <si>
    <t xml:space="preserve">   SENIOR SECURITIES </t>
  </si>
  <si>
    <t>Class and Year</t>
  </si>
  <si>
    <t>Total Amount
    Outstanding (1)</t>
  </si>
  <si>
    <t>Asset
Coverage
        per Unit 
(2)        
(unaudited)</t>
  </si>
  <si>
    <t>Involuntary
        Liquidating        
Preference
Per Unit (3)</t>
  </si>
  <si>
    <t>Average
Market
        Value Per        
Unit (4)</t>
  </si>
  <si>
    <t>Credit Facility</t>
  </si>
  <si>
    <t>Fiscal 2012 (as of March 31, 2012)</t>
  </si>
  <si>
    <t>N/A</t>
  </si>
  <si>
    <t>Fiscal 2011 (as of September 30, 2011)</t>
  </si>
  <si>
    <t xml:space="preserve">   PRICE RANGE OF COMMON STOCK </t>
  </si>
  <si>
    <t>Period</t>
  </si>
  <si>
    <t>NAV (1)</t>
  </si>
  <si>
    <t>Closing Sales Price</t>
  </si>
  <si>
    <t>Discount of High Sales    
Price to
NAV (2)</t>
  </si>
  <si>
    <t>Discount of Low Sales    
Price to
NAV (2)</t>
  </si>
  <si>
    <t>Declared     
Dividends</t>
  </si>
  <si>
    <t>High</t>
  </si>
  <si>
    <t>Low</t>
  </si>
  <si>
    <t>Fiscal Year Ending September 30, 2012</t>
  </si>
  <si>
    <t>Third Fiscal Quarter (May 8, 2012)</t>
  </si>
  <si>
    <t>$N/A</t>
  </si>
  <si>
    <t>N/A%</t>
  </si>
  <si>
    <t>$         0.155(3)</t>
  </si>
  <si>
    <t>Second Fiscal Quarter</t>
  </si>
  <si>
    <t>First Fiscal Quarter</t>
  </si>
  <si>
    <t>Fiscal Year Ending September 30, 2011</t>
  </si>
  <si>
    <t>Fourth Fiscal Quarter</t>
  </si>
  <si>
    <t>Third Fiscal Quarter(4)</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</si>
  <si>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</si>
  <si>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</si>
  <si>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</si>
  <si>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</si>
  <si>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</si>
  <si>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</si>
  <si>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</si>
  <si>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</si>
  <si>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</si>
  <si>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</si>
  <si>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</si>
  <si>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</si>
  <si>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5.00  %</t>
  </si>
  <si>
    <t>10.00%</t>
  </si>
  <si>
    <t>20.00 %</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</si>
  <si>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</si>
  <si>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</si>
  <si>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</si>
  <si>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</si>
  <si>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</si>
  <si>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</si>
  <si>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</si>
  <si>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</si>
  <si>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</si>
  <si>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</si>
  <si>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</si>
  <si>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</si>
  <si>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</si>
  <si>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</si>
  <si>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</si>
  <si>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</si>
  <si>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</si>
  <si>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</si>
  <si>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</si>
  <si>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</si>
  <si>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</si>
  <si>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</si>
  <si>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</si>
  <si>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</si>
  <si>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</si>
  <si>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</si>
  <si>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</si>
  <si>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</si>
  <si>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</si>
  <si>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Total shares outstanding</t>
  </si>
  <si>
    <t>20.00%</t>
  </si>
  <si>
    <t>(Dilution)/Accretion to Participating Stockholder A</t>
  </si>
  <si>
    <t>Shares held by stockholder A</t>
  </si>
  <si>
    <t>30.00%</t>
  </si>
  <si>
    <t>Percentage held by stockholder A</t>
  </si>
  <si>
    <t>0.92%</t>
  </si>
  <si>
    <t>(8.00)%</t>
  </si>
  <si>
    <t>1.08%</t>
  </si>
  <si>
    <t>8.00%</t>
  </si>
  <si>
    <t>Total NAV held by stockholder A</t>
  </si>
  <si>
    <t>6.37%</t>
  </si>
  <si>
    <t>25.71%</t>
  </si>
  <si>
    <t>Total investment by stockholder A (assumed to be $10.00 per share on shares held prior to sale)</t>
  </si>
  <si>
    <t>8.47%</t>
  </si>
  <si>
    <t>25.41%</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</si>
  <si>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</si>
  <si>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</si>
  <si>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</si>
  <si>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</si>
  <si>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</si>
  <si>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</si>
  <si>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</si>
  <si>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</si>
  <si>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</si>
  <si>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</si>
  <si>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</si>
  <si>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</si>
  <si>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5.00 %</t>
  </si>
  <si>
    <t>10.00 %</t>
  </si>
  <si>
    <t>20.00 %</t>
  </si>
  <si>
    <t>Dilution to Stockholder A</t>
  </si>
  <si>
    <t>0.05%</t>
  </si>
  <si>
    <t>0.09%</t>
  </si>
  <si>
    <t>0.17%</t>
  </si>
  <si>
    <t>Total investment by stockholder A</t>
  </si>
  <si>
    <t>Investment per share held by stockholder A</t>
  </si>
  <si>
    <t>(0.70)%</t>
  </si>
  <si>
    <t>4.10 %</t>
  </si>
  <si>
    <t>14.17 %</t>
  </si>
  <si>
    <t xml:space="preserve"> DISTRI  BUTIONS </t>
  </si>
  <si>
    <t>Record Dates</t>
  </si>
  <si>
    <t>Payment Dates</t>
  </si>
  <si>
    <t>Dividends    
Declared</t>
  </si>
  <si>
    <t>Fiscal year ending September 30, 2012</t>
  </si>
  <si>
    <t>May 22, 2012</t>
  </si>
  <si>
    <t>June 1, 2012</t>
  </si>
  <si>
    <t>April 20, 2012</t>
  </si>
  <si>
    <t>May 1, 2012</t>
  </si>
  <si>
    <t>March 22, 2012</t>
  </si>
  <si>
    <t>April 1, 2012</t>
  </si>
  <si>
    <t>February 20, 2012</t>
  </si>
  <si>
    <t>March 1,2012</t>
  </si>
  <si>
    <t>January 20, 2012</t>
  </si>
  <si>
    <t>February 1, 2012</t>
  </si>
  <si>
    <t>December 23, 2011</t>
  </si>
  <si>
    <t>January 3, 2012</t>
  </si>
  <si>
    <t>November 21, 2011</t>
  </si>
  <si>
    <t>December 1, 2011</t>
  </si>
  <si>
    <t>October 21, 2011</t>
  </si>
  <si>
    <t>November 1, 2011</t>
  </si>
  <si>
    <t>Fiscal year ending September 30, 2011*</t>
  </si>
  <si>
    <t>September 23, 2011</t>
  </si>
  <si>
    <t>October 3, 2011</t>
  </si>
  <si>
    <t>August 22, 2011</t>
  </si>
  <si>
    <t>September 1, 2011</t>
  </si>
  <si>
    <t>July 22, 2011</t>
  </si>
  <si>
    <t>August 1, 2011</t>
  </si>
  <si>
    <t>June 24, 2011</t>
  </si>
  <si>
    <t>July 1, 2011</t>
  </si>
  <si>
    <t>Name and Address of Portfolio Company</t>
  </si>
  <si>
    <t>Nature of Business</t>
  </si>
  <si>
    <t>Type of Investment</t>
  </si>
  <si>
    <t>Voting Percentage      
Ownership (1)</t>
  </si>
  <si>
    <t>Rocket Software, Inc.
275 Grove Street Newton, MA 02466</t>
  </si>
  <si>
    <t>High Tech Industries</t>
  </si>
  <si>
    <t>First Lien Secured Debt</t>
  </si>
  <si>
    <t>Securus Technologies, Inc.
14651 Dallas Parkway, Suite 600
Dallas, TX 75254</t>
  </si>
  <si>
    <t>Telecommunications</t>
  </si>
  <si>
    <t>Sensus USA Inc.
8609 Six Forks Road
Raleigh, NC 27615</t>
  </si>
  <si>
    <t>Utilities: Water</t>
  </si>
  <si>
    <t>Second Lien Secured Debt</t>
  </si>
  <si>
    <t>Seven Seas Cruises 
R.L., 8300 NW 33rd Street, Suite
308 Miami, FL 33122</t>
  </si>
  <si>
    <t>Hotel, Gaming and Leisure</t>
  </si>
  <si>
    <t>Sotera Defense Solutions, Inc.
1501 Farm Credit Drive, Suite 2300,
McLean, VA 22102</t>
  </si>
  <si>
    <t>Aerospace and Defense</t>
  </si>
  <si>
    <t>Tank Intermediate Holding Corp.
4365 Steiner Stret
St. Bonifacius, MN 55375</t>
  </si>
  <si>
    <t>Containers, Packaging and Glass</t>
  </si>
  <si>
    <t>Tekelec Global, Inc.
5200 Paramount Parkway
Morrisville, NC 27560</t>
  </si>
  <si>
    <t>First Lien Secured Debt Common Equity</t>
  </si>
  <si>
    <t>Terex Corporation
200 Nyala Farm Road
Westport, CT 06880</t>
  </si>
  <si>
    <t>Capital Equipment</t>
  </si>
  <si>
    <t>Triple Point Technology, Inc.
301 Riverside Avenue
Westport, CT 06880</t>
  </si>
  <si>
    <t>TrustHouse Services Group, Inc.
2201 Water Ridge Parkway, Suite 320
Charlotte, NC 28217</t>
  </si>
  <si>
    <t>Beverage, Food and Tobacco</t>
  </si>
  <si>
    <t>Subordinated Debt Preferred Equity Common Equity</t>
  </si>
  <si>
    <t>0.2%</t>
  </si>
  <si>
    <t>Unifrax I LLC
2351 Whirlpool Street,
Niagara Falls, NY 14305-2413</t>
  </si>
  <si>
    <t>Univita Health, Inc.
8601 North Scottsdale Road, Suite 335,
Scottsdale, AZ 85253</t>
  </si>
  <si>
    <t>Consumer Services</t>
  </si>
  <si>
    <t>U.S. HealthWorks Holding Company, Inc.
25124 Springfield Ct., Suite 200,
Valencia, CA 91355</t>
  </si>
  <si>
    <t>Healthcare and Pharmaceuticals</t>
  </si>
  <si>
    <t>Valitas Health Services, Inc.
12647 Olive Boulevard
St. Louis, MO 63141</t>
  </si>
  <si>
    <t>Vantage Specialties, Inc.
3938 Porett Drive
Gurnee, IL 60031</t>
  </si>
  <si>
    <t>Chemicals, Plastic and Rubber</t>
  </si>
  <si>
    <t>Viamedia Services Corp.
220 Lexington Green Circle, Suite 300
Lexington, KY 40503</t>
  </si>
  <si>
    <t>Media: Advertising, Printing and Publishing</t>
  </si>
  <si>
    <t>Virtual Radiologic Corporation
11995 Singletree Lane, Suite 500
Eden Prairie, MN 55344</t>
  </si>
  <si>
    <t>Business Services</t>
  </si>
  <si>
    <t>Industry Classification</t>
  </si>
  <si>
    <t>March 31, 2012</t>
  </si>
  <si>
    <t>September 30, 2011</t>
  </si>
  <si>
    <t>10%</t>
  </si>
  <si>
    <t>Media: Diversified and Production</t>
  </si>
  <si>
    <t>Consumer Goods: Non-Durable</t>
  </si>
  <si>
    <t>Chemicals, Plastics and Rubber</t>
  </si>
  <si>
    <t>Consumer Goods: Durable</t>
  </si>
  <si>
    <t>Automotive</t>
  </si>
  <si>
    <t>Environmental Industries</t>
  </si>
  <si>
    <t>All Other</t>
  </si>
  <si>
    <t>100%</t>
  </si>
  <si>
    <t xml:space="preserve"> Board of Directors </t>
  </si>
  <si>
    <t>Name</t>
  </si>
  <si>
    <t>Age</t>
  </si>
  <si>
    <t>Position</t>
  </si>
  <si>
    <t>Director            
Since</t>
  </si>
  <si>
    <t>Expiration       of Term</t>
  </si>
  <si>
    <t>Independent Directors</t>
  </si>
  <si>
    <t>Adam K. Bernstein</t>
  </si>
  <si>
    <t>Director</t>
  </si>
  <si>
    <t>2010</t>
  </si>
  <si>
    <t>2013</t>
  </si>
  <si>
    <t>Marshall Brozost</t>
  </si>
  <si>
    <t>Jeffrey Flug</t>
  </si>
  <si>
    <t>Samuel L. Katz</t>
  </si>
  <si>
    <t>Interested director</t>
  </si>
  <si>
    <t>Arthur H. Penn</t>
  </si>
  <si>
    <t>Chairman of the Board and Chief Executive Officer</t>
  </si>
  <si>
    <t>2014</t>
  </si>
  <si>
    <t xml:space="preserve"> Compensation of Directors
</t>
  </si>
  <si>
    <t>PennantPark Floating Rate Capital Ltd.</t>
  </si>
  <si>
    <t>Aggregate
compensation
from the
Company</t>
  </si>
  <si>
    <t>Pension or
retirement
benefits
accrued as part
of our expense(1)</t>
  </si>
  <si>
    <t>Total paid to
director/officer</t>
  </si>
  <si>
    <t>Independent directors</t>
  </si>
  <si>
    <t>None</t>
  </si>
  <si>
    <t>Executive officer</t>
  </si>
  <si>
    <t>Aviv Efrat(2)</t>
  </si>
  <si>
    <t xml:space="preserve">   CONTROL PERSONS AND PRINCIPAL STOCKHOLDERS </t>
  </si>
  <si>
    <t>Name and
address(1)</t>
  </si>
  <si>
    <t>Type of ownership(2)</t>
  </si>
  <si>
    <t>Shares     
            owned</t>
  </si>
  <si>
    <t>Percentage of         
  Common Stock Outstanding</t>
  </si>
  <si>
    <t>Morgan Stanley and Co. Inc.
1585 Broadway New York, NY 10036-8293</t>
  </si>
  <si>
    <t>Record/Beneficial</t>
  </si>
  <si>
    <t>6.0%</t>
  </si>
  <si>
    <t>*</t>
  </si>
  <si>
    <t>Arthur H.
Penn(3),(4)</t>
  </si>
  <si>
    <t>Aviv Efrat</t>
  </si>
  <si>
    <t>All directors and executive officer as a group (6 persons)</t>
  </si>
  <si>
    <t xml:space="preserve"> Dollar Range of Securities Beneficially Owned by Directors, Officers and Senior
Investment Professionals </t>
  </si>
  <si>
    <t>Directors</t>
  </si>
  <si>
    <t>Dollar Range of the Common Stock of each Company(1)</t>
  </si>
  <si>
    <t>PennantPark Floating
Rate Capital Ltd.</t>
  </si>
  <si>
    <t>PennantPark Investment
Corporation</t>
  </si>
  <si>
    <t>Adam K. Bernstein(2)</t>
  </si>
  <si>
    <t>$ 50,001 - $ 100,000</t>
  </si>
  <si>
    <t>$500,001 - $ 1,000,000</t>
  </si>
  <si>
    <t>Over $1,000,000</t>
  </si>
  <si>
    <t>$100,001 - $    500,000</t>
  </si>
  <si>
    <t>$ 100,001-$ 500,000</t>
  </si>
  <si>
    <t>Arthur H. Penn(3),(4)</t>
  </si>
  <si>
    <t>$1 - $10,000</t>
  </si>
  <si>
    <t>Executive Officer</t>
  </si>
  <si>
    <t>$  50,001 - $ 100,000</t>
  </si>
  <si>
    <t>Senior Investment Professionals</t>
  </si>
  <si>
    <t>Jose A. Briones</t>
  </si>
  <si>
    <t>$100,001 - $ 500,000</t>
  </si>
  <si>
    <t>Salvatore Giannetti III</t>
  </si>
  <si>
    <t>P. Whitridge Williams, Jr.</t>
  </si>
  <si>
    <t xml:space="preserve"> Assumptions </t>
  </si>
  <si>
    <t>Incentive fee</t>
  </si>
  <si>
    <t>Catch-up</t>
  </si>
  <si>
    <t xml:space="preserve">   CONSOLIDATED STATEMENT OF ASSETS AND LIABILITIES </t>
  </si>
  <si>
    <t>Assets</t>
  </si>
  <si>
    <t>Investments at fair
value</t>
  </si>
  <si>
    <t>Non-controlled,
non-affiliated investments, at fair value (cost$114,829,621)</t>
  </si>
  <si>
    <t>Cash equivalents (See Note
8)</t>
  </si>
  <si>
    <t>Interest
receivable</t>
  </si>
  <si>
    <t>Receivable for investments
sold</t>
  </si>
  <si>
    <t>Prepaid expenses and other
assets</t>
  </si>
  <si>
    <t>Total
assets</t>
  </si>
  <si>
    <t>Liabilities</t>
  </si>
  <si>
    <t>Distributions
payable</t>
  </si>
  <si>
    <t>Payable for investments
purchased</t>
  </si>
  <si>
    <t>Unfunded
investments</t>
  </si>
  <si>
    <t>Credit facility payable
(cost$24,650,000), (See Notes 5 and 10)</t>
  </si>
  <si>
    <t>Interest payable on credit
facility</t>
  </si>
  <si>
    <t>Management fee payable
(See Note 3)</t>
  </si>
  <si>
    <t>Accrued other
expenses</t>
  </si>
  <si>
    <t>Total
liabilities</t>
  </si>
  <si>
    <t>Net
Assets</t>
  </si>
  <si>
    <t>Common stock, 6,850,667
shares are issued and outstanding. Par value $0.001 per share, 100,000,000 shares authorized.</t>
  </si>
  <si>
    <t>Paid-in capital in excess
of par value</t>
  </si>
  <si>
    <t>Distributions in excess of
net investment income</t>
  </si>
  <si>
    <t>Accumulated net realized
gain on investments</t>
  </si>
  <si>
    <t>Net unrealized
depreciation on investments</t>
  </si>
  <si>
    <t>Total net
assets</t>
  </si>
  <si>
    <t>Total liabilities and
net assets</t>
  </si>
  <si>
    <t>Net asset value per
share</t>
  </si>
  <si>
    <t xml:space="preserve">   CONSOLIDATED STATEMENT OF OPERATIONS </t>
  </si>
  <si>
    <t>For the period March 4, 2011
(commencement of operations) 
to
September 30, 2011</t>
  </si>
  <si>
    <t>Investment
income:</t>
  </si>
  <si>
    <t>From non-controlled,
non-affiliated investments:</t>
  </si>
  <si>
    <t>Interest</t>
  </si>
  <si>
    <t>Expenses:</t>
  </si>
  <si>
    <t>Base management fee (See
Note 3)</t>
  </si>
  <si>
    <t>Interest and expenses on
the credit facility (See Note 10)</t>
  </si>
  <si>
    <t>Administrative services
expenses (See Note 3)</t>
  </si>
  <si>
    <t>Other general and
administrative expenses</t>
  </si>
  <si>
    <t>Expenses before debt
issuance costs</t>
  </si>
  <si>
    <t>Debt issuance costs (See
Note 5)</t>
  </si>
  <si>
    <t>Total
expenses</t>
  </si>
  <si>
    <t>Net investment
income</t>
  </si>
  <si>
    <t>Realized and unrealized
gain(loss) on investments:</t>
  </si>
  <si>
    <t>Net realized gain on
non-controlled, non-affiliated investments</t>
  </si>
  <si>
    <t>Net unrealized
(depreciation) on:</t>
  </si>
  <si>
    <t>Non-controlled,
non-affiliated investments</t>
  </si>
  <si>
    <t>Net realized and
unrealized loss from investments</t>
  </si>
  <si>
    <t>Net decrease in net
assets resulting from operations</t>
  </si>
  <si>
    <t>Net decrease in net assets
resulting from operations per common share (See Note 6)</t>
  </si>
  <si>
    <t>Net investment income per
common share</t>
  </si>
  <si>
    <t xml:space="preserve">   CONSOLIDATED STATEMENT OF CHANGES IN NET ASSETS </t>
  </si>
  <si>
    <t>Net decrease in net
assets from operations:</t>
  </si>
  <si>
    <t>Net realized gain on
investments and cash equivalents</t>
  </si>
  <si>
    <t>Distributions to
stockholders:</t>
  </si>
  <si>
    <t>Distributions</t>
  </si>
  <si>
    <t>Capital share
transactions:</t>
  </si>
  <si>
    <t>Issuance of shares of
common stock</t>
  </si>
  <si>
    <t>Offering costs</t>
  </si>
  <si>
    <t>Net increase in net
assets resulting from capital share transactions</t>
  </si>
  <si>
    <t>Total increase in net
assets</t>
  </si>
  <si>
    <t>Net
Assets:</t>
  </si>
  <si>
    <t>Beginning of
period</t>
  </si>
  <si>
    <t>End of period</t>
  </si>
  <si>
    <t>Distributions in excess of
net investment income, at period end</t>
  </si>
  <si>
    <t>Capital Share
Activity:</t>
  </si>
  <si>
    <t>Shares issued from public
and private offerings</t>
  </si>
  <si>
    <t xml:space="preserve">   CONSOLIDATED STATEMENT OF CASH FLOWS </t>
  </si>
  <si>
    <t>Cash flows from
operating activities:</t>
  </si>
  <si>
    <t>Net decrease in net assets
resulting from operations</t>
  </si>
  <si>
    <t>Adjustments to reconcile net decrease in net
assets resulting from operations to net cash used for operating activities:</t>
  </si>
  <si>
    <t>Net net unrealized
depreciation on investments</t>
  </si>
  <si>
    <t>Net realized gain on
investments</t>
  </si>
  <si>
    <t>Net accretion of discount
and amortization of premium</t>
  </si>
  <si>
    <t>Purchase of
investments</t>
  </si>
  <si>
    <t>Payment-in-kind
interest</t>
  </si>
  <si>
    <t>Proceeds from disposition
of investments</t>
  </si>
  <si>
    <t>(Increase) in interest
receivable</t>
  </si>
  <si>
    <t>(Increase) in receivables
for investments sold</t>
  </si>
  <si>
    <t>(Increase) in prepaid
expenses and other assets</t>
  </si>
  <si>
    <t>Increase in unfunded
investments</t>
  </si>
  <si>
    <t>Increase in payables for
investments purchased</t>
  </si>
  <si>
    <t>Increase in interest
payable on credit facility</t>
  </si>
  <si>
    <t>Increase in management fee
payable</t>
  </si>
  <si>
    <t>Increase in accrued other
expenses</t>
  </si>
  <si>
    <t>Net cash used for
operating activities</t>
  </si>
  <si>
    <t>Cash flows from
financing activities:</t>
  </si>
  <si>
    <t>Proceeds from issuance of
common stock</t>
  </si>
  <si>
    <t>Distributions
paid</t>
  </si>
  <si>
    <t>Borrowings under credit
facility (See Note 10)</t>
  </si>
  <si>
    <t>Repayments under credit
facility (See Note 10)</t>
  </si>
  <si>
    <t>Net cash provided by
financing activities</t>
  </si>
  <si>
    <t>Net increase in cash
equivalents</t>
  </si>
  <si>
    <t>Cash equivalents,
beginning of year</t>
  </si>
  <si>
    <t>Cash equivalents, end
of year</t>
  </si>
  <si>
    <t>Supplemental disclosure
of cash flow information:</t>
  </si>
  <si>
    <t>Interest paid</t>
  </si>
  <si>
    <t xml:space="preserve"> September 30, 2011 </t>
  </si>
  <si>
    <t>Issuer Name</t>
  </si>
  <si>
    <t>Maturity</t>
  </si>
  <si>
    <t>Industry</t>
  </si>
  <si>
    <t>Current
Coupon</t>
  </si>
  <si>
    <t>Basis Point
Spread
Above
Index (1)</t>
  </si>
  <si>
    <t>Par/
Shares</t>
  </si>
  <si>
    <t>Cost</t>
  </si>
  <si>
    <t>Fair
Value(2)</t>
  </si>
  <si>
    <t>Investments in Non-Controlled, Non-Affiliated Portfolio Companies120.2%(3),(4)</t>
  </si>
  <si>
    <t>First Lien Secured Debt102.4%</t>
  </si>
  <si>
    <t>Airvana Network Solutions
Inc. (11)</t>
  </si>
  <si>
    <t>3/25/2015</t>
  </si>
  <si>
    <t>L+800</t>
  </si>
  <si>
    <t>Artel, LLC (11)</t>
  </si>
  <si>
    <t>6/1/2016</t>
  </si>
  <si>
    <t>5.50%</t>
  </si>
  <si>
    <t>L+425</t>
  </si>
  <si>
    <t>Autoparts Holdings Limited(11)</t>
  </si>
  <si>
    <t>7/29/2017</t>
  </si>
  <si>
    <t>6.50%</t>
  </si>
  <si>
    <t>L+500</t>
  </si>
  <si>
    <t>Chester Downs and Marina,
LLC</t>
  </si>
  <si>
    <t>7/31/2016</t>
  </si>
  <si>
    <t>Hotel, Gaming and
Leisure</t>
  </si>
  <si>
    <t>12.38%</t>
  </si>
  <si>
    <t>L+988</t>
  </si>
  <si>
    <t>C.H.I. Overhead Doors,
Inc.(11)</t>
  </si>
  <si>
    <t>8/17/2017</t>
  </si>
  <si>
    <t>Consumer Goods:
Durable</t>
  </si>
  <si>
    <t>7.25%</t>
  </si>
  <si>
    <t>L+575</t>
  </si>
  <si>
    <t>EAG, Inc. (11)</t>
  </si>
  <si>
    <t>7/28/2017</t>
  </si>
  <si>
    <t>6.75%</t>
  </si>
  <si>
    <t>P+350</t>
  </si>
  <si>
    <t>Ernest Health, Inc. (11)</t>
  </si>
  <si>
    <t>5/13/2016</t>
  </si>
  <si>
    <t>Healthcare and
Pharmaceuticals</t>
  </si>
  <si>
    <t>6.25%</t>
  </si>
  <si>
    <t>L+475</t>
  </si>
  <si>
    <t>Frac Tech International,
LLC</t>
  </si>
  <si>
    <t>5/6/2016</t>
  </si>
  <si>
    <t>Energy: Oil and Gas</t>
  </si>
  <si>
    <t>Gundle/SLT Environmental,
Inc. (11)</t>
  </si>
  <si>
    <t>5/27/2016</t>
  </si>
  <si>
    <t>Environmental
Industries</t>
  </si>
  <si>
    <t>7.01%</t>
  </si>
  <si>
    <t>L+550</t>
  </si>
  <si>
    <t>Harmony Foods Corporation (5) (6)</t>
  </si>
  <si>
    <t>5/1/2016</t>
  </si>
  <si>
    <t>Beverage, Food and
Tobacco</t>
  </si>
  <si>
    <t>Insight Global, Inc. (11)</t>
  </si>
  <si>
    <t>8/16/2017</t>
  </si>
  <si>
    <t>Instant Web,
Inc.</t>
  </si>
  <si>
    <t>8/7/2014</t>
  </si>
  <si>
    <t>Media: Advertising,
Printing and
Publishing</t>
  </si>
  <si>
    <t>3.61%</t>
  </si>
  <si>
    <t>L+338</t>
  </si>
  <si>
    <t>K2 Pure Solutions NoCal,
L.P. (11)</t>
  </si>
  <si>
    <t>9/10/2015</t>
  </si>
  <si>
    <t>Chemicals, Plastics
and Rubber</t>
  </si>
  <si>
    <t>P+675</t>
  </si>
  <si>
    <t>KAR Auction Services,
Inc.</t>
  </si>
  <si>
    <t>5/19/2017</t>
  </si>
  <si>
    <t>5.00%</t>
  </si>
  <si>
    <t>L+375</t>
  </si>
  <si>
    <t>KIK Custom Products Inc. (7)</t>
  </si>
  <si>
    <t>5/31/2014</t>
  </si>
  <si>
    <t>Consumer Goods:
Non-Durable</t>
  </si>
  <si>
    <t>8.50%</t>
  </si>
  <si>
    <t>L+700</t>
  </si>
  <si>
    <t>Medpace Holdings, Inc. (11)</t>
  </si>
  <si>
    <t>6/17/2017</t>
  </si>
  <si>
    <t>Mood Media Corporation (7) (11)</t>
  </si>
  <si>
    <t>5/6/2018</t>
  </si>
  <si>
    <t>Media: Diversified
and Production</t>
  </si>
  <si>
    <t>7.00%</t>
  </si>
  <si>
    <t>Penton Media,
Inc.</t>
  </si>
  <si>
    <t>8/1/2014</t>
  </si>
  <si>
    <t>% (8)</t>
  </si>
  <si>
    <t>L+400</t>
  </si>
  <si>
    <t>Potters Holdings II,
L.P. (11)</t>
  </si>
  <si>
    <t>5/8/2017</t>
  </si>
  <si>
    <t>Containers,
Packaging and Glass</t>
  </si>
  <si>
    <t>6.00%</t>
  </si>
  <si>
    <t>L+450</t>
  </si>
  <si>
    <t>Pro Mach, Inc. (11)</t>
  </si>
  <si>
    <t>7/6/2017</t>
  </si>
  <si>
    <t>Securus Technologies, Inc.(11)</t>
  </si>
  <si>
    <t>5/31/2017</t>
  </si>
  <si>
    <t>5.25%</t>
  </si>
  <si>
    <t>Select Medical
Corporation</t>
  </si>
  <si>
    <t>6/1/2018</t>
  </si>
  <si>
    <t>Seven Seas Cruises (5) (6) (7)</t>
  </si>
  <si>
    <t>5/15/2019</t>
  </si>
  <si>
    <t>9.13%</t>
  </si>
  <si>
    <t>Sotera Defense Solutions,
Inc. (11)</t>
  </si>
  <si>
    <t>4/22/2017</t>
  </si>
  <si>
    <t>Aerospace and
Defense</t>
  </si>
  <si>
    <t>Tank Intermediate Holding
Corp. (11)</t>
  </si>
  <si>
    <t>4/15/2016</t>
  </si>
  <si>
    <t>Terex Corporation (11)</t>
  </si>
  <si>
    <t>4/28/2017</t>
  </si>
  <si>
    <t>Triple Point Technology,
Inc.(11)</t>
  </si>
  <si>
    <t>4/14/2016</t>
  </si>
  <si>
    <t>High Tech
Industries</t>
  </si>
  <si>
    <t>Univita Health Inc. (11)</t>
  </si>
  <si>
    <t>6/19/2017</t>
  </si>
  <si>
    <t>U.S. Healthworks Holding
Company, Inc. (11)</t>
  </si>
  <si>
    <t>6/15/2016</t>
  </si>
  <si>
    <t>Valitas Health Services,
Inc.(11)</t>
  </si>
  <si>
    <t>6/2/2017</t>
  </si>
  <si>
    <t>5.75%</t>
  </si>
  <si>
    <t>Viamedia Services
Corp.</t>
  </si>
  <si>
    <t>4/19/2016</t>
  </si>
  <si>
    <t>Virtual Radiologic
Corporation (11)</t>
  </si>
  <si>
    <t>12/22/2016</t>
  </si>
  <si>
    <t>7.75%</t>
  </si>
  <si>
    <t>P+450</t>
  </si>
  <si>
    <t>Water Pik, Inc. (11)</t>
  </si>
  <si>
    <t>8/10/2017</t>
  </si>
  <si>
    <t>L+525</t>
  </si>
  <si>
    <t>Yonkers Racing Corporation (5) (6)</t>
  </si>
  <si>
    <t>7/15/2016</t>
  </si>
  <si>
    <t>11.38%</t>
  </si>
  <si>
    <t>Total
First Lien Secured Debt</t>
  </si>
  <si>
    <t>Issuer Name</t>
  </si>
  <si>
    <t>Basis Point
Spread
Above
Index(1)</t>
  </si>
  <si>
    <t>Second Lien Secured Debt10.1%</t>
  </si>
  <si>
    <t>Autoparts Holdings Limited (11)</t>
  </si>
  <si>
    <t>1/29/2018</t>
  </si>
  <si>
    <t>10.50%</t>
  </si>
  <si>
    <t>L+900</t>
  </si>
  <si>
    <t>Ernest Health, Inc.</t>
  </si>
  <si>
    <t>5/13/2017</t>
  </si>
  <si>
    <t>10.25%</t>
  </si>
  <si>
    <t>L+850</t>
  </si>
  <si>
    <t>Mood Media Corporation (7)</t>
  </si>
  <si>
    <t>11/6/2018</t>
  </si>
  <si>
    <t>Media:
Diversified and
Production</t>
  </si>
  <si>
    <t>L+875</t>
  </si>
  <si>
    <t>ROC Finance LLC and ROC Finance 1 Corp (5)</t>
  </si>
  <si>
    <t>9/1/2018</t>
  </si>
  <si>
    <t>Hotel, Gaming
and Leisure</t>
  </si>
  <si>
    <t>12.13%</t>
  </si>
  <si>
    <t>Sensus USA Inc.</t>
  </si>
  <si>
    <t>5/9/2018</t>
  </si>
  <si>
    <t>L+725</t>
  </si>
  <si>
    <t>Total Second Lien Secured Debt</t>
  </si>
  <si>
    <t>Subordinated Debt/Corporate Notes7.6%</t>
  </si>
  <si>
    <t>Affinion Group Holdings, Inc. (5)</t>
  </si>
  <si>
    <t>11/15/2015</t>
  </si>
  <si>
    <t>Consumer
Goods: Non-
Durable</t>
  </si>
  <si>
    <t>11.63%</t>
  </si>
  <si>
    <t>Trusthouse Services Group, Inc. (5) (7)</t>
  </si>
  <si>
    <t>7/31/2018</t>
  </si>
  <si>
    <t>Beverage, Food
and Tobacco</t>
  </si>
  <si>
    <t>14.00%</t>
  </si>
  <si>
    <t>Trusthouse Services Group, Inc. (5) (9)</t>
  </si>
  <si>
    <t>Total Subordinated Debt/Corporate Notes</t>
  </si>
  <si>
    <t>Preferred Equity/Partnership Interests0.1%</t>
  </si>
  <si>
    <t>Trusthouse Services Holdings, LLC</t>
  </si>
  <si>
    <t>12.50%</t>
  </si>
  <si>
    <t>Total Preferred Equity/Partnership Interests</t>
  </si>
  <si>
    <t>Basis 
Point
Spread
Above
Index(1)</t>
  </si>
  <si>
    <t>Fair Value(2)</t>
  </si>
  <si>
    <t>Common Equity0.0% (10)</t>
  </si>
  <si>
    <t>Trusthouse Services
Holdings, LLC</t>
  </si>
  <si>
    <t>Beverage, Food
and Tobacco</t>
  </si>
  <si>
    <t>Total Common Equity</t>
  </si>
  <si>
    <t>Investments in Non-Controlled, Non-Affiliated Portfolio Companies</t>
  </si>
  <si>
    <t>Cash Equivalents7.6%</t>
  </si>
  <si>
    <t>Total Investments and Cash Equivalents127.8%</t>
  </si>
  <si>
    <t>Liabilities in Excess of Other Assets(27.8%)</t>
  </si>
  <si>
    <t>Net Assets100.0%</t>
  </si>
  <si>
    <t xml:space="preserve"> (f) New Accounting Pronouncement </t>
  </si>
  <si>
    <t>Fair Value</t>
  </si>
  <si>
    <t>First lien</t>
  </si>
  <si>
    <t>Second lien</t>
  </si>
  <si>
    <t>Subordinated debt /
corporate notes</t>
  </si>
  <si>
    <t>Preferred and common
equity</t>
  </si>
  <si>
    <t>Total
Investments</t>
  </si>
  <si>
    <t>Cash
equivalents</t>
  </si>
  <si>
    <t>Total investments and cash
equivalents</t>
  </si>
  <si>
    <t xml:space="preserve"> SEPTEMBER 30, 2011 </t>
  </si>
  <si>
    <t>Description</t>
  </si>
  <si>
    <t>Level 1</t>
  </si>
  <si>
    <t>Level 2</t>
  </si>
  <si>
    <t>Level 3</t>
  </si>
  <si>
    <t>First Lien</t>
  </si>
  <si>
    <t>Second Lien</t>
  </si>
  <si>
    <t>Subordinated
Debt/Corporate Notes</t>
  </si>
  <si>
    <t>Preferred and Common
Equity</t>
  </si>
  <si>
    <t>Cash
Equivalents</t>
  </si>
  <si>
    <t>Total Investments and cash
equivalents</t>
  </si>
  <si>
    <t>Long-Term Credit
Facility</t>
  </si>
  <si>
    <t>Second Lien,
Subordinated Debt and
Equity Investments</t>
  </si>
  <si>
    <t>Totals</t>
  </si>
  <si>
    <t>Beginning Balance,
March 4, 2011</t>
  </si>
  <si>
    <t>Realized gains</t>
  </si>
  <si>
    <t>Unrealized
depreciation</t>
  </si>
  <si>
    <t>Purchases, PIK and net
discount accretion</t>
  </si>
  <si>
    <t>Sales /
repayments</t>
  </si>
  <si>
    <t>Transfers in and /or out
of Level 3</t>
  </si>
  <si>
    <t>Ending Balance,
September 30, 2011</t>
  </si>
  <si>
    <t>Net change in unrealized appreciation (depreciation) for the period above within the net change in unrealized appreciation on investments in our
Consolidated Statement of Operations attributable to our Level 3 assets still held at the reporting date:</t>
  </si>
  <si>
    <t>Long-Term Credit Facility</t>
  </si>
  <si>
    <t>Carrying
/
    Fair Value</t>
  </si>
  <si>
    <t>Beginning balance,
March 4, 2011 (Cost - $0)</t>
  </si>
  <si>
    <t>Total unrealized
appreciation included in earnings</t>
  </si>
  <si>
    <t>Borrowings</t>
  </si>
  <si>
    <t>Repayments</t>
  </si>
  <si>
    <t>Transfers in and/or out of
Level 3</t>
  </si>
  <si>
    <t>Total Credit Facility,
September 30, 2011 (Cost  $24,650,000)</t>
  </si>
  <si>
    <t xml:space="preserve"> 6. CHANGE IN NET ASSETS FROM OPERATIONS PER COMMON SHARE </t>
  </si>
  <si>
    <t>For the period March 4, 2011 (commencement
of operations) to
September 30, 2011</t>
  </si>
  <si>
    <t>Numerator for net decrease
in net assets resulting from operations</t>
  </si>
  <si>
    <t>Denominator for basic and
diluted weighted average shares</t>
  </si>
  <si>
    <t>Basic and diluted net
decrease in net assets per share resulting from operations</t>
  </si>
  <si>
    <t xml:space="preserve"> 7. TAXES AND DISTRIBUTIONS </t>
  </si>
  <si>
    <t>Net increase in net assets
resulting from operations</t>
  </si>
  <si>
    <t>Net unrealized
appreciation / (depreciation) on investments and credit facility</t>
  </si>
  <si>
    <t>Other temporary
book-to-tax differences</t>
  </si>
  <si>
    <t>Taxable income before
deductions for distributions</t>
  </si>
  <si>
    <t>Undistributed ordinary
income</t>
  </si>
  <si>
    <t>Undistributed long-term
net capital gains</t>
  </si>
  <si>
    <t>Total undistributed net
earnings</t>
  </si>
  <si>
    <t>Dividends payable and
other temporary differences</t>
  </si>
  <si>
    <t>Net unrealized
appreciation (depreciation) of investments and credit facility</t>
  </si>
  <si>
    <t>Total accumulated
deficit</t>
  </si>
  <si>
    <t xml:space="preserve"> 9. FINANCIAL HIGHLIGHTS </t>
  </si>
  <si>
    <t>Per Share
Data:</t>
  </si>
  <si>
    <t>Net asset value, beginning
of period</t>
  </si>
  <si>
    <t>Net investment income(1)</t>
  </si>
  <si>
    <t>Net realized and
unrealized losses(1)</t>
  </si>
  <si>
    <t>Net increase (decrease) in
net assets resulting from operations (1)</t>
  </si>
  <si>
    <t>Dividends and
distributions to stockholders (1),(2)</t>
  </si>
  <si>
    <t>Initial issuance of common
stock</t>
  </si>
  <si>
    <t>Offering Costs(1)</t>
  </si>
  <si>
    <t>Net asset value, end of
period</t>
  </si>
  <si>
    <t>Per share market value,
end of period</t>
  </si>
  <si>
    <t>Total return(3)*</t>
  </si>
  <si>
    <t>28.13%</t>
  </si>
  <si>
    <t>Shares outstanding at end
of period</t>
  </si>
  <si>
    <t>Ratio/Supplemental
Data*:</t>
  </si>
  <si>
    <t>Ratio of operating
expenses to average net assets</t>
  </si>
  <si>
    <t>1.16%</t>
  </si>
  <si>
    <t>Ratio of credit facility
related expenses to average net assets (4)</t>
  </si>
  <si>
    <t>1.61%</t>
  </si>
  <si>
    <t>Total expenses to average
net assets**</t>
  </si>
  <si>
    <t>2.77%</t>
  </si>
  <si>
    <t>Ratio of net investment
income to average net assets</t>
  </si>
  <si>
    <t>0.34%</t>
  </si>
  <si>
    <t>Net assets at end of
period</t>
  </si>
  <si>
    <t>Weighted average debt
outstanding</t>
  </si>
  <si>
    <t>Weighted average debt per
share</t>
  </si>
  <si>
    <t>Portfolio turnover
ratio</t>
  </si>
  <si>
    <t>37.53%</t>
  </si>
  <si>
    <t xml:space="preserve"> CONSOLIDATED STATEMENTS OF ASSETS AND LIABILITIES </t>
  </si>
  <si>
    <t>March 
31,
2012
(unaudited)</t>
  </si>
  <si>
    <t>September 30,
2011</t>
  </si>
  <si>
    <t>Investments at fair value</t>
  </si>
  <si>
    <t>Non-controlled, non-affiliated investments, at fair value
(cost$146,227,958 and $114,829,621,
respectively)</t>
  </si>
  <si>
    <t>Cash equivalents (See Note 7)</t>
  </si>
  <si>
    <t>Interest receivable</t>
  </si>
  <si>
    <t>Receivable for investments sold</t>
  </si>
  <si>
    <t>Prepaid expenses and other assets</t>
  </si>
  <si>
    <t>Distributions payable</t>
  </si>
  <si>
    <t>Payable for investments purchased</t>
  </si>
  <si>
    <t>Unfunded investments</t>
  </si>
  <si>
    <t>Credit Facility payable (cost$47,800,000 and $24,650,000, respectively, See Notes 5 and 9)</t>
  </si>
  <si>
    <t>Interest payable on Credit Facility</t>
  </si>
  <si>
    <t>Management fee payable (See Note 3)</t>
  </si>
  <si>
    <t>Performance-based incentive fees payable (See Note 3)</t>
  </si>
  <si>
    <t>Accrued other expenses</t>
  </si>
  <si>
    <t>Total liabilities</t>
  </si>
  <si>
    <t>Net Assets</t>
  </si>
  <si>
    <t>Common stock, 6,850,667 shares are issued and outstanding.
Par value $0.001 per share and 100,000,000 shares authorized.</t>
  </si>
  <si>
    <t>Paid-in capital in excess of par value</t>
  </si>
  <si>
    <t>Distributions in excess of net investment income</t>
  </si>
  <si>
    <t>Accumulated net realized gain on investments</t>
  </si>
  <si>
    <t>Net unrealized depreciation on investments</t>
  </si>
  <si>
    <t>Net unrealized depreciation on Credit Facility</t>
  </si>
  <si>
    <t>Total net assets</t>
  </si>
  <si>
    <t>Total liabilities and net assets</t>
  </si>
  <si>
    <t>Net asset value per share</t>
  </si>
  <si>
    <t xml:space="preserve"> (Unaudited) </t>
  </si>
  <si>
    <t>Three Months Ended
March 31, 2012</t>
  </si>
  <si>
    <t>Six Months Ended
March 31, 2012</t>
  </si>
  <si>
    <t>Investment income:</t>
  </si>
  <si>
    <t>From non-controlled, non-affiliated investments:</t>
  </si>
  <si>
    <t>Base management fee (See Note 3)</t>
  </si>
  <si>
    <t>Performance-base incentive fees payable (Note 3)</t>
  </si>
  <si>
    <t>Interest and expenses on the Credit Facility (See Note 9)</t>
  </si>
  <si>
    <t>Administrative services expenses (See Note 3)</t>
  </si>
  <si>
    <t>Other general and administrative expenses</t>
  </si>
  <si>
    <t>Total expenses</t>
  </si>
  <si>
    <t>Realized and unrealized gain on investments and Credit Facility:</t>
  </si>
  <si>
    <t>Net realized gain on non-controlled, non-affiliated investments</t>
  </si>
  <si>
    <t>Net change in unrealized depreciation on:</t>
  </si>
  <si>
    <t>Non-controlled, non-affiliated investments</t>
  </si>
  <si>
    <t>Credit Facility (appreciation) depreciation (See Note 5)</t>
  </si>
  <si>
    <t>Net change in unrealized depreciation on investments and Credit Facility</t>
  </si>
  <si>
    <t>Net realized and unrealized gain from investments and Credit Facility</t>
  </si>
  <si>
    <t>Net increase in net assets resulting from operations per common share (See Note 6)</t>
  </si>
  <si>
    <t>Net investment income per common share</t>
  </si>
  <si>
    <t>Six Months Ended
March 
31, 2012</t>
  </si>
  <si>
    <t>Net increase in net assets resulting from operations:</t>
  </si>
  <si>
    <t>Net realized gain on investments</t>
  </si>
  <si>
    <t>Net change in unrealized depreciation on investments</t>
  </si>
  <si>
    <t>Net change in unrealized depreciation on Credit Facility</t>
  </si>
  <si>
    <t>Distributions to stockholders:</t>
  </si>
  <si>
    <t>Total increase in net assets</t>
  </si>
  <si>
    <t>Net assets:</t>
  </si>
  <si>
    <t>Beginning of period</t>
  </si>
  <si>
    <t>Distributions in excess of net investment income, end of period</t>
  </si>
  <si>
    <t>Cash flows from operating activities:</t>
  </si>
  <si>
    <t>Adjustments to reconcile net increase in net assets resulting from operations to net cash used by operating
activities:</t>
  </si>
  <si>
    <t>Net accretion of discount and amortization of premium</t>
  </si>
  <si>
    <t>Purchase of investments</t>
  </si>
  <si>
    <t>Payment-in-kind interest</t>
  </si>
  <si>
    <t>Proceeds from dispositions of investments</t>
  </si>
  <si>
    <t>Decrease in receivable for investments sold</t>
  </si>
  <si>
    <t>(Increase) in interest receivable</t>
  </si>
  <si>
    <t>Decrease in prepaid expenses and other assets</t>
  </si>
  <si>
    <t>Increase in payables for investments purchased</t>
  </si>
  <si>
    <t>(Decrease) in unfunded investments</t>
  </si>
  <si>
    <t>Increase in interest payable on Credit Facility</t>
  </si>
  <si>
    <t>Increase in management fee payable</t>
  </si>
  <si>
    <t>Increase in performance-based incentive fees payable</t>
  </si>
  <si>
    <t>Increase in accrued expenses</t>
  </si>
  <si>
    <t>Net cash used by operating activities</t>
  </si>
  <si>
    <t>Cash flows from financing activities:</t>
  </si>
  <si>
    <t>Distributions paid to stockholders</t>
  </si>
  <si>
    <t>Borrowings under Credit Facility (See Note 9)</t>
  </si>
  <si>
    <t>Repayments under Credit Facility (See Note 9)</t>
  </si>
  <si>
    <t>Net cash provided by financing activities</t>
  </si>
  <si>
    <t>Net decrease in cash equivalents</t>
  </si>
  <si>
    <t>Cash equivalents, beginning of period</t>
  </si>
  <si>
    <t>Cash equivalents, end of period</t>
  </si>
  <si>
    <t>Supplemental disclosure of cash flow information and non-cash financing activity (See Note 5):</t>
  </si>
  <si>
    <t>Taxes paid</t>
  </si>
  <si>
    <t>Fair
Value 
(2)</t>
  </si>
  <si>
    <t>Investments in Non-Controlled, Non-Affiliated Portfolio Companies151.1%(3),(4)</t>
  </si>
  <si>
    <t>First Lien Secured Debt130.6%</t>
  </si>
  <si>
    <t>Airvana Network Solutions Inc.</t>
  </si>
  <si>
    <t>03/25/2015</t>
  </si>
  <si>
    <t>Aspen Dental Management, Inc.</t>
  </si>
  <si>
    <t>10/06/2016</t>
  </si>
  <si>
    <t>Autoparts Holdings Limited</t>
  </si>
  <si>
    <t>07/29/2017</t>
  </si>
  <si>
    <t>Blue Coat Systems, Inc.</t>
  </si>
  <si>
    <t>02/15/2018</t>
  </si>
  <si>
    <t>High Tech Industries</t>
  </si>
  <si>
    <t>7.50%</t>
  </si>
  <si>
    <t>L+600</t>
  </si>
  <si>
    <t>C.H.I. Overhead Doors, Inc.</t>
  </si>
  <si>
    <t>08/17/2017</t>
  </si>
  <si>
    <t>7.27%</t>
  </si>
  <si>
    <t>DCS Business Services, Inc.</t>
  </si>
  <si>
    <t>03/19/2018</t>
  </si>
  <si>
    <t>P+475</t>
  </si>
  <si>
    <t>Document Technologies, Inc.</t>
  </si>
  <si>
    <t>12/01/2016</t>
  </si>
  <si>
    <t>DS Waters of America, Inc.</t>
  </si>
  <si>
    <t>08/29/2017</t>
  </si>
  <si>
    <t>EAG, Inc.</t>
  </si>
  <si>
    <t>07/28/2017</t>
  </si>
  <si>
    <t>Fundtech (US FT HOLDCO, INC.)</t>
  </si>
  <si>
    <t>11/30/2017</t>
  </si>
  <si>
    <t>Global Tel*Link Corporation</t>
  </si>
  <si>
    <t>12/14/2017</t>
  </si>
  <si>
    <t>Gundle/SLT Environmental, Inc.</t>
  </si>
  <si>
    <t>05/27/2016</t>
  </si>
  <si>
    <t>Environmental Industries</t>
  </si>
  <si>
    <t>6.99%</t>
  </si>
  <si>
    <t>Harmony Foods Corporation (5)</t>
  </si>
  <si>
    <t>05/01/2016</t>
  </si>
  <si>
    <t>Beverage, Food and Tobacco</t>
  </si>
  <si>
    <t>HMK Intermediate Holdings LLC</t>
  </si>
  <si>
    <t>04/01/2019</t>
  </si>
  <si>
    <t>Retail</t>
  </si>
  <si>
    <t>IDQ Holdings, Inc. (5)</t>
  </si>
  <si>
    <t>04/01/2017</t>
  </si>
  <si>
    <t>11.50%</t>
  </si>
  <si>
    <t>Insight Global, Inc.</t>
  </si>
  <si>
    <t>08/16/2017</t>
  </si>
  <si>
    <t>Instant Web, Inc.</t>
  </si>
  <si>
    <t>08/07/2014</t>
  </si>
  <si>
    <t>3.62%</t>
  </si>
  <si>
    <t>K2 Pure Solutions NoCal, L.P.</t>
  </si>
  <si>
    <t>09/10/2015</t>
  </si>
  <si>
    <t>KIK Custom Products Inc. (6)</t>
  </si>
  <si>
    <t>05/31/2014</t>
  </si>
  <si>
    <t>Medpace Intermediateco, Inc.</t>
  </si>
  <si>
    <t>06/17/2017</t>
  </si>
  <si>
    <t>Mood Media Corporation (6)</t>
  </si>
  <si>
    <t>05/06/2018</t>
  </si>
  <si>
    <t>MOSAID Technologies Incorporated (6)</t>
  </si>
  <si>
    <t>12/23/2016</t>
  </si>
  <si>
    <t>Penton Media, Inc.</t>
  </si>
  <si>
    <t>08/01/2014</t>
  </si>
  <si>
    <t>5.00
 (PIK 1.00</t>
  </si>
  <si>
    <t>% 
 %)</t>
  </si>
  <si>
    <t>Potters Holdings II, L.P.</t>
  </si>
  <si>
    <t>05/08/2017</t>
  </si>
  <si>
    <t>Pro Mach, Inc.</t>
  </si>
  <si>
    <t>07/06/2017</t>
  </si>
  <si>
    <t>Renaissance Learning, Inc.</t>
  </si>
  <si>
    <t>10/19/2017</t>
  </si>
  <si>
    <t>Media: Broadcasting and Subscription</t>
  </si>
  <si>
    <t>L+625</t>
  </si>
  <si>
    <t>Rocket Software, Inc.</t>
  </si>
  <si>
    <t>02/08/2018</t>
  </si>
  <si>
    <t>Securus Technologies, Inc.</t>
  </si>
  <si>
    <t>05/31/2017</t>
  </si>
  <si>
    <t>Sotera Defense Solutions, Inc.</t>
  </si>
  <si>
    <t>04/22/2017</t>
  </si>
  <si>
    <t>Tank Intermediate Holding Corp.</t>
  </si>
  <si>
    <t>04/15/2016</t>
  </si>
  <si>
    <t>4.75%</t>
  </si>
  <si>
    <t>L+350</t>
  </si>
  <si>
    <t>Tekelec Global, Inc. (First Out)</t>
  </si>
  <si>
    <t>01/29/2018</t>
  </si>
  <si>
    <t>9.00%</t>
  </si>
  <si>
    <t>L+750</t>
  </si>
  <si>
    <t>Tekelec Global, Inc. (Second Out)</t>
  </si>
  <si>
    <t>13.50%</t>
  </si>
  <si>
    <t>L+1,200</t>
  </si>
  <si>
    <t>Terex Corporation</t>
  </si>
  <si>
    <t>04/28/2017</t>
  </si>
  <si>
    <t>Triple Point Technology, Inc.</t>
  </si>
  <si>
    <t>10/30/2017</t>
  </si>
  <si>
    <t>L+650</t>
  </si>
  <si>
    <t>Unifrax I LLC</t>
  </si>
  <si>
    <t>11/28/2018</t>
  </si>
  <si>
    <t>Univita Health Inc.</t>
  </si>
  <si>
    <t>06/19/2017</t>
  </si>
  <si>
    <t>U.S. Healthworks Holding Company, Inc.</t>
  </si>
  <si>
    <t>06/15/2016</t>
  </si>
  <si>
    <t>Valitas Health Services, Inc.</t>
  </si>
  <si>
    <t>06/02/2017</t>
  </si>
  <si>
    <t>Vantage Specialties, Inc.</t>
  </si>
  <si>
    <t>02/09/2018</t>
  </si>
  <si>
    <t>Viamedia Services Corp.</t>
  </si>
  <si>
    <t>04/19/2016</t>
  </si>
  <si>
    <t>Virtual Radiologic Corporation</t>
  </si>
  <si>
    <t>W3 CO.</t>
  </si>
  <si>
    <t>10/31/2017</t>
  </si>
  <si>
    <t>Water Pik, Inc.</t>
  </si>
  <si>
    <t>08/10/2017</t>
  </si>
  <si>
    <t>WCA Waste Corporation</t>
  </si>
  <si>
    <t>03/23/2017</t>
  </si>
  <si>
    <t>Wound Care (National Healing Corporation)</t>
  </si>
  <si>
    <t>8.25%</t>
  </si>
  <si>
    <t>L+675</t>
  </si>
  <si>
    <t>Yonkers Racing Corporation (5)</t>
  </si>
  <si>
    <t>07/15/2016</t>
  </si>
  <si>
    <t>Total First Lien Secured Debt</t>
  </si>
  <si>
    <t>Second Lien Secured Debt7.4%</t>
  </si>
  <si>
    <t>$$995,000</t>
  </si>
  <si>
    <t>11/06/2018</t>
  </si>
  <si>
    <t>ROC Finance LLC and ROC Finance 1 Corp</t>
  </si>
  <si>
    <t>09/01/2018</t>
  </si>
  <si>
    <t>05/09/2018</t>
  </si>
  <si>
    <t>Seven Seas Cruises (5), (6)</t>
  </si>
  <si>
    <t>05/15/2019</t>
  </si>
  <si>
    <t>Subordinated Debt/Corporate Notes12.6%</t>
  </si>
  <si>
    <t>Affinion Group Holdings, Inc.</t>
  </si>
  <si>
    <t>12/01/2017</t>
  </si>
  <si>
    <t>13.00%</t>
  </si>
  <si>
    <t>Lonestar Intermediate Super Holdings, LLC</t>
  </si>
  <si>
    <t>09/02/2019</t>
  </si>
  <si>
    <t>11.00%</t>
  </si>
  <si>
    <t>L+950</t>
  </si>
  <si>
    <t>Trusthouse Services Group, Inc.</t>
  </si>
  <si>
    <t>07/31/2018</t>
  </si>
  <si>
    <t>14.00
 (PIK 2.00</t>
  </si>
  <si>
    <t>Trusthouse Services Group, Inc. (7)</t>
  </si>
  <si>
    <t>Fair 
Value(2)</t>
  </si>
  <si>
    <t>Preferred Equity/Partnership Interests0.1% (8)</t>
  </si>
  <si>
    <t>Trusthouse Services Holdings, LLC (Trusthouse Services
Group, Inc.)</t>
  </si>
  <si>
    <t>Common Equity0.4% (8)</t>
  </si>
  <si>
    <t>Titan Private Holdings I, LLC (Tekelec Global, Inc.)</t>
  </si>
  <si>
    <t>Total Investments in Non-Controlled, Non-Affiliated Portfolio Companies</t>
  </si>
  <si>
    <t>Cash Equivalents4.0%</t>
  </si>
  <si>
    <t>Total Investments and Cash Equivalents155.1%</t>
  </si>
  <si>
    <t>Liabilities in Excess of Other Assets(55.1)%</t>
  </si>
  <si>
    <t>Airvana Network Solutions Inc. (5)</t>
  </si>
  <si>
    <t>Artel, LLC (5)</t>
  </si>
  <si>
    <t>06/01/2016</t>
  </si>
  <si>
    <t>Autoparts Holdings Limited (5)</t>
  </si>
  <si>
    <t>Chester Downs and Marina, LLC</t>
  </si>
  <si>
    <t>07/31/2016</t>
  </si>
  <si>
    <t>Hotel, Gaming and Leisure</t>
  </si>
  <si>
    <t>C.H.I. Overhead Doors, Inc. (5)</t>
  </si>
  <si>
    <t>EAG, Inc. (5)</t>
  </si>
  <si>
    <t>Ernest Health, Inc. (5)</t>
  </si>
  <si>
    <t>05/13/2016</t>
  </si>
  <si>
    <t>Frac Tech International, LLC</t>
  </si>
  <si>
    <t>05/06/2016</t>
  </si>
  <si>
    <t>Gundle/SLT Environmental, Inc. (5)</t>
  </si>
  <si>
    <t>Harmony Foods Corporation (11), (6)</t>
  </si>
  <si>
    <t>Insight Global, Inc. (5)</t>
  </si>
  <si>
    <t>Instant Web, Inc. (7)</t>
  </si>
  <si>
    <t>K2 Pure Solutions NoCal, L.P. (5)</t>
  </si>
  <si>
    <t>KAR Auction Services, Inc.</t>
  </si>
  <si>
    <t>05/19/2017</t>
  </si>
  <si>
    <t>Medpace Holdings, Inc. (5)</t>
  </si>
  <si>
    <t>Mood Media Corporation (7), (5)</t>
  </si>
  <si>
    <t>%(8)</t>
  </si>
  <si>
    <t>Potters Holdings II, L.P. (5)</t>
  </si>
  <si>
    <t>Pro Mach, Inc. (5)</t>
  </si>
  <si>
    <t>Securus Technologies, Inc. (5)</t>
  </si>
  <si>
    <t>Select Medical Corporation</t>
  </si>
  <si>
    <t>06/01/2018</t>
  </si>
  <si>
    <t>Seven Seas Cruises (11), (6), (7)</t>
  </si>
  <si>
    <t>Sotera Defense Solutions, Inc. (5)</t>
  </si>
  <si>
    <t>Tank Intermediate Holding Corp. (5)</t>
  </si>
  <si>
    <t>Containers, Packaging and Glass</t>
  </si>
  <si>
    <t>Terex Corporation (5)</t>
  </si>
  <si>
    <t>Triple Point Technology, Inc. (5)</t>
  </si>
  <si>
    <t>04/14/2016</t>
  </si>
  <si>
    <t>Univita Health Inc. (5)</t>
  </si>
  <si>
    <t>U.S. Healthworks Holding Company, Inc. (5)</t>
  </si>
  <si>
    <t>Valitas Health Services, Inc. (5)</t>
  </si>
  <si>
    <t>Virtual Radiologic Corporation (5)</t>
  </si>
  <si>
    <t>Water Pik, Inc. (5)</t>
  </si>
  <si>
    <t>Yonkers Racing Corporation (11), (6)</t>
  </si>
  <si>
    <t>Basis Point
Spread
Above
Index (1)</t>
  </si>
  <si>
    <t>Fair Value 
(2)</t>
  </si>
  <si>
    <t>05/13/2017</t>
  </si>
  <si>
    <t>ROC Finance LLC and ROC Finance 1 Corp
(5)</t>
  </si>
  <si>
    <t>Affinion Group Holdings, Inc. (11)</t>
  </si>
  <si>
    <t>Trusthouse Services Group, Inc. (11),(7)</t>
  </si>
  <si>
    <t>Trusthouse Services Group, Inc. (11),(9)</t>
  </si>
  <si>
    <t>Preferred Equity/Partnership Interests0.1%
(10)</t>
  </si>
  <si>
    <t>Common Equity0.0% (10)</t>
  </si>
  <si>
    <t xml:space="preserve"> (g)    New Accounting Pronouncement </t>
  </si>
  <si>
    <t>March 31, 2012</t>
  </si>
  <si>
    <t>September 30, 2011</t>
  </si>
  <si>
    <t>Investment Classification</t>
  </si>
  <si>
    <t>Subordinated debt / corporate notes</t>
  </si>
  <si>
    <t>Preferred and common equity</t>
  </si>
  <si>
    <t>Total investments</t>
  </si>
  <si>
    <t>Cash equivalents</t>
  </si>
  <si>
    <t>Total investments and cash equivalents</t>
  </si>
  <si>
    <t>Fair Value Measurements at March 31, 2012</t>
  </si>
  <si>
    <t>Level 2</t>
  </si>
  <si>
    <t>Subordinated debt/corporate notes</t>
  </si>
  <si>
    <t>Fair Value Measurements at September 30, 2011</t>
  </si>
  <si>
    <t>Six Months Ended March 31, 2012</t>
  </si>
  <si>
    <t>Second lien,
subordinated debt
and equity investments</t>
  </si>
  <si>
    <t>Beginning Balance, October 1, 2011(1)</t>
  </si>
  <si>
    <t>Unrealized appreciation</t>
  </si>
  <si>
    <t>Purchases, PIK and net discount accretion</t>
  </si>
  <si>
    <t>Sales / repayments</t>
  </si>
  <si>
    <t>Transfers in and/or out of Level 3</t>
  </si>
  <si>
    <t>Ending Balance, March 31, 2012</t>
  </si>
  <si>
    <t>Net change in unrealized appreciation for the six months ended March 31, 2012 reported within the net change in unrealized appreciation on investments in our Consolidated
Statement of Operations attributable to our Level 3 assets still held at the reporting date.</t>
  </si>
  <si>
    <t>March 4, 2011 (commencement of operations) to September 30, 
2011</t>
  </si>
  <si>
    <t>Second lien,
subordinated
debt and equity
investments</t>
  </si>
  <si>
    <t>Beginning Balance, March 4, 2011</t>
  </si>
  <si>
    <t>Unrealized depreciation</t>
  </si>
  <si>
    <t>Ending Balance, September 30, 2011</t>
  </si>
  <si>
    <t>Net change in unrealized depreciation for the year reported within the net change in unrealized depreciation on investments in our Consolidated Statement of Operations attributable
to our Level 3 assets still held at the reporting date.</t>
  </si>
  <si>
    <t xml:space="preserve"> Six Months
Ended March 31, 2012 </t>
  </si>
  <si>
    <t>Carrying /
Fair Value</t>
  </si>
  <si>
    <t>Beginning Balance, September 30, 2011 (cost  $24,650,000)</t>
  </si>
  <si>
    <t>Total unrealized depreciation included in earnings</t>
  </si>
  <si>
    <t>Ending Balance, March 31, 2012 (cost  $47,800,000)</t>
  </si>
  <si>
    <t>Three Months Ended
March 
31, 2012</t>
  </si>
  <si>
    <t>Numerator for net increase in net assets resulting from operations</t>
  </si>
  <si>
    <t>Denominator for basic and diluted weighted average shares</t>
  </si>
  <si>
    <t>Basic and diluted net increase in net assets per share resulting from
operations</t>
  </si>
  <si>
    <t xml:space="preserve"> 8. FINANCIAL HIGHLIGHTS </t>
  </si>
  <si>
    <t>Six Months Ended
March 
31, 2012</t>
  </si>
  <si>
    <t>Per Share Data(1):</t>
  </si>
  <si>
    <t>Net asset value, beginning of period</t>
  </si>
  <si>
    <t>Net change in realized and unrealized gain</t>
  </si>
  <si>
    <t>Dividends to stockholders (2)</t>
  </si>
  <si>
    <t>Net asset value, end of period</t>
  </si>
  <si>
    <t>Per share market value, end of period</t>
  </si>
  <si>
    <t>Total return* (3)</t>
  </si>
  <si>
    <t>Shares outstanding at end of period</t>
  </si>
  <si>
    <t>Ratios / Supplemental Data: **</t>
  </si>
  <si>
    <t>Ratio of operating expenses to average net assets</t>
  </si>
  <si>
    <t>3.88%</t>
  </si>
  <si>
    <t>Ratio of Credit Facility related expenses to average net assets</t>
  </si>
  <si>
    <t>1.32%</t>
  </si>
  <si>
    <t>Ratio of total expenses to average net assets</t>
  </si>
  <si>
    <t>5.20%</t>
  </si>
  <si>
    <t>Ratio of net investment income to average net assets</t>
  </si>
  <si>
    <t>6.19%</t>
  </si>
  <si>
    <t>Net assets at end of period</t>
  </si>
  <si>
    <t>Average debt outstanding</t>
  </si>
  <si>
    <t>Average debt per share</t>
  </si>
  <si>
    <t>Portfolio turnover ratio</t>
  </si>
  <si>
    <t>65.86%</t>
  </si>
  <si>
    <t>SEC registration fee</t>
  </si>
  <si>
    <t>NASDAQ listing fee</t>
  </si>
  <si>
    <t>FINRA filing fee</t>
  </si>
  <si>
    <t>Printing (other than certificates)</t>
  </si>
  <si>
    <t>Legal fees and expenses</t>
  </si>
  <si>
    <t>Accounting fees and expenses</t>
  </si>
  <si>
    <t>Miscellaneous fees and expenses</t>
  </si>
  <si>
    <t>1775 I Street, N.W.
Washington, DC 20006-2401 +1 202 261 3300
Main +1 202 261 3333 Fax
www.dechert.com</t>
  </si>
  <si>
    <t>WILLIAM J. TUTTLE
  william.tuttle@dechert.com +1 202 261 3352 Direct +1 202 261 3009 Fax</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</si>
</sst>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_(\$* #,##0.00_);_(\$* \(#,##0.00\);_(\$* \-??_);_(@_)"/>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wrapText="1"/>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0" fillId="0" borderId="0" xfId="0" applyFont="1" applyAlignment="1">
      <alignment wrapText="1"/>
    </xf>
    <xf numFmtId="169" fontId="0" fillId="0" borderId="0" xfId="0" applyNumberFormat="1" applyAlignment="1">
      <alignment/>
    </xf>
    <xf numFmtId="170" fontId="0" fillId="0" borderId="0" xfId="0" applyNumberFormat="1" applyBorder="1" applyAlignment="1">
      <alignment/>
    </xf>
    <xf numFmtId="164" fontId="0" fillId="0" borderId="0" xfId="0" applyBorder="1" applyAlignment="1">
      <alignment/>
    </xf>
    <xf numFmtId="171" fontId="0" fillId="0" borderId="0" xfId="0" applyNumberFormat="1" applyBorder="1" applyAlignment="1">
      <alignment/>
    </xf>
    <xf numFmtId="172" fontId="0" fillId="0" borderId="0" xfId="0" applyNumberFormat="1" applyBorder="1" applyAlignment="1">
      <alignment/>
    </xf>
    <xf numFmtId="165" fontId="0" fillId="0" borderId="0" xfId="0" applyNumberFormat="1" applyAlignment="1">
      <alignment/>
    </xf>
    <xf numFmtId="164" fontId="3" fillId="0" borderId="0" xfId="0" applyFont="1" applyAlignment="1">
      <alignment/>
    </xf>
    <xf numFmtId="164" fontId="3" fillId="0" borderId="0" xfId="0" applyFont="1" applyAlignment="1">
      <alignment wrapText="1"/>
    </xf>
    <xf numFmtId="170" fontId="0" fillId="0" borderId="0" xfId="0" applyNumberFormat="1" applyAlignment="1">
      <alignment/>
    </xf>
    <xf numFmtId="165" fontId="0" fillId="0" borderId="0" xfId="0" applyNumberForma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1"/>
  <sheetViews>
    <sheetView tabSelected="1" workbookViewId="0" topLeftCell="A1">
      <selection activeCell="A1" sqref="A1"/>
    </sheetView>
  </sheetViews>
  <sheetFormatPr defaultColWidth="8.00390625" defaultRowHeight="15"/>
  <cols>
    <col min="1" max="1" width="36.7109375" style="0" customWidth="1"/>
    <col min="2" max="2" width="8.7109375" style="0" customWidth="1"/>
    <col min="3" max="3" width="23.7109375" style="0" customWidth="1"/>
    <col min="4"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1" t="s">
        <v>0</v>
      </c>
      <c r="B2" s="1"/>
      <c r="C2" s="1"/>
      <c r="D2" s="1"/>
      <c r="E2" s="1"/>
      <c r="F2" s="1"/>
    </row>
    <row r="5" spans="1:14" ht="39.75" customHeight="1">
      <c r="A5" s="2" t="s">
        <v>1</v>
      </c>
      <c r="C5" s="3" t="s">
        <v>2</v>
      </c>
      <c r="E5" s="4" t="s">
        <v>3</v>
      </c>
      <c r="F5" s="4"/>
      <c r="I5" s="4" t="s">
        <v>4</v>
      </c>
      <c r="J5" s="4"/>
      <c r="M5" s="1" t="s">
        <v>5</v>
      </c>
      <c r="N5" s="1"/>
    </row>
    <row r="6" spans="1:9" ht="15">
      <c r="A6" t="s">
        <v>6</v>
      </c>
      <c r="C6" s="5" t="s">
        <v>7</v>
      </c>
      <c r="D6" s="5"/>
      <c r="H6" s="5" t="s">
        <v>7</v>
      </c>
      <c r="I6" s="5"/>
    </row>
    <row r="7" ht="15">
      <c r="A7" t="s">
        <v>8</v>
      </c>
    </row>
    <row r="8" ht="15">
      <c r="A8" t="s">
        <v>9</v>
      </c>
    </row>
    <row r="9" ht="15">
      <c r="A9" t="s">
        <v>10</v>
      </c>
    </row>
    <row r="10" ht="15">
      <c r="A10" t="s">
        <v>11</v>
      </c>
    </row>
    <row r="11" spans="1:14" ht="15">
      <c r="A11" t="s">
        <v>12</v>
      </c>
      <c r="C11" s="5" t="s">
        <v>7</v>
      </c>
      <c r="D11" s="5"/>
      <c r="H11" s="6">
        <v>150000000</v>
      </c>
      <c r="I11" s="6"/>
      <c r="J11" s="7">
        <v>-5</v>
      </c>
      <c r="L11" s="6">
        <v>17190</v>
      </c>
      <c r="M11" s="6"/>
      <c r="N11" s="7">
        <v>-6</v>
      </c>
    </row>
  </sheetData>
  <sheetProtection selectLockedCells="1" selectUnlockedCells="1"/>
  <mergeCells count="9">
    <mergeCell ref="A2:F2"/>
    <mergeCell ref="E5:F5"/>
    <mergeCell ref="I5:J5"/>
    <mergeCell ref="M5:N5"/>
    <mergeCell ref="C6:D6"/>
    <mergeCell ref="H6:I6"/>
    <mergeCell ref="C11:D11"/>
    <mergeCell ref="H11:I11"/>
    <mergeCell ref="L11:M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ustomHeight="1">
      <c r="A2" s="1" t="s">
        <v>179</v>
      </c>
      <c r="B2" s="1"/>
      <c r="C2" s="1"/>
      <c r="D2" s="1"/>
      <c r="E2" s="1"/>
      <c r="F2" s="1"/>
    </row>
    <row r="5" spans="3:28" ht="39.75" customHeight="1">
      <c r="C5" s="5"/>
      <c r="D5" s="5"/>
      <c r="G5" s="1" t="s">
        <v>180</v>
      </c>
      <c r="H5" s="1"/>
      <c r="I5" s="1"/>
      <c r="J5" s="1"/>
      <c r="K5" s="1"/>
      <c r="L5" s="1"/>
      <c r="O5" s="1" t="s">
        <v>181</v>
      </c>
      <c r="P5" s="1"/>
      <c r="Q5" s="1"/>
      <c r="R5" s="1"/>
      <c r="S5" s="1"/>
      <c r="T5" s="1"/>
      <c r="W5" s="1" t="s">
        <v>182</v>
      </c>
      <c r="X5" s="1"/>
      <c r="Y5" s="1"/>
      <c r="Z5" s="1"/>
      <c r="AA5" s="1"/>
      <c r="AB5" s="1"/>
    </row>
    <row r="6" spans="3:28" ht="39.75" customHeight="1">
      <c r="C6" s="1" t="s">
        <v>115</v>
      </c>
      <c r="D6" s="1"/>
      <c r="G6" s="1" t="s">
        <v>116</v>
      </c>
      <c r="H6" s="1"/>
      <c r="K6" s="1" t="s">
        <v>117</v>
      </c>
      <c r="L6" s="1"/>
      <c r="O6" s="1" t="s">
        <v>116</v>
      </c>
      <c r="P6" s="1"/>
      <c r="S6" s="1" t="s">
        <v>117</v>
      </c>
      <c r="T6" s="1"/>
      <c r="W6" s="1" t="s">
        <v>116</v>
      </c>
      <c r="X6" s="1"/>
      <c r="AA6" s="1" t="s">
        <v>117</v>
      </c>
      <c r="AB6" s="1"/>
    </row>
    <row r="7" ht="15">
      <c r="A7" s="17" t="s">
        <v>118</v>
      </c>
    </row>
    <row r="8" spans="1:28" ht="15">
      <c r="A8" t="s">
        <v>119</v>
      </c>
      <c r="D8" t="s">
        <v>18</v>
      </c>
      <c r="G8" s="12">
        <v>10.05</v>
      </c>
      <c r="H8" s="12"/>
      <c r="L8" t="s">
        <v>18</v>
      </c>
      <c r="O8" s="12">
        <v>9.52</v>
      </c>
      <c r="P8" s="12"/>
      <c r="T8" t="s">
        <v>18</v>
      </c>
      <c r="W8" s="12">
        <v>8.47</v>
      </c>
      <c r="X8" s="12"/>
      <c r="AB8" t="s">
        <v>18</v>
      </c>
    </row>
    <row r="9" spans="1:28" ht="15">
      <c r="A9" t="s">
        <v>120</v>
      </c>
      <c r="D9" t="s">
        <v>18</v>
      </c>
      <c r="G9" s="12">
        <v>9.5</v>
      </c>
      <c r="H9" s="12"/>
      <c r="L9" t="s">
        <v>18</v>
      </c>
      <c r="O9" s="12">
        <v>9</v>
      </c>
      <c r="P9" s="12"/>
      <c r="T9" t="s">
        <v>18</v>
      </c>
      <c r="W9" s="12">
        <v>8</v>
      </c>
      <c r="X9" s="12"/>
      <c r="AB9" t="s">
        <v>18</v>
      </c>
    </row>
    <row r="10" ht="15">
      <c r="A10" s="17" t="s">
        <v>121</v>
      </c>
    </row>
    <row r="11" spans="1:28" ht="15">
      <c r="A11" s="3" t="s">
        <v>155</v>
      </c>
      <c r="D11" t="s">
        <v>18</v>
      </c>
      <c r="H11" s="8">
        <v>1050000</v>
      </c>
      <c r="L11" t="s">
        <v>183</v>
      </c>
      <c r="P11" s="8">
        <v>1100000</v>
      </c>
      <c r="T11" t="s">
        <v>184</v>
      </c>
      <c r="X11" s="8">
        <v>1200000</v>
      </c>
      <c r="AB11" t="s">
        <v>185</v>
      </c>
    </row>
    <row r="12" spans="1:28" ht="15">
      <c r="A12" t="s">
        <v>126</v>
      </c>
      <c r="D12" t="s">
        <v>18</v>
      </c>
      <c r="G12" s="12">
        <v>9.98</v>
      </c>
      <c r="H12" s="12"/>
      <c r="L12" t="s">
        <v>127</v>
      </c>
      <c r="O12" s="12">
        <v>9.91</v>
      </c>
      <c r="P12" s="12"/>
      <c r="T12" t="s">
        <v>128</v>
      </c>
      <c r="W12" s="12">
        <v>9.67</v>
      </c>
      <c r="X12" s="12"/>
      <c r="AB12" t="s">
        <v>129</v>
      </c>
    </row>
    <row r="13" ht="15">
      <c r="A13" s="17" t="s">
        <v>186</v>
      </c>
    </row>
    <row r="14" spans="1:28" ht="15">
      <c r="A14" t="s">
        <v>131</v>
      </c>
      <c r="D14" t="s">
        <v>18</v>
      </c>
      <c r="H14" s="8">
        <v>500</v>
      </c>
      <c r="L14" t="s">
        <v>18</v>
      </c>
      <c r="P14" s="8">
        <v>1000</v>
      </c>
      <c r="T14" t="s">
        <v>18</v>
      </c>
      <c r="X14" s="8">
        <v>2000</v>
      </c>
      <c r="AB14" t="s">
        <v>18</v>
      </c>
    </row>
    <row r="15" spans="1:28" ht="15">
      <c r="A15" t="s">
        <v>160</v>
      </c>
      <c r="D15" t="s">
        <v>18</v>
      </c>
      <c r="H15" t="s">
        <v>187</v>
      </c>
      <c r="L15" t="s">
        <v>18</v>
      </c>
      <c r="P15" t="s">
        <v>188</v>
      </c>
      <c r="T15" t="s">
        <v>18</v>
      </c>
      <c r="X15" t="s">
        <v>189</v>
      </c>
      <c r="AB15" t="s">
        <v>18</v>
      </c>
    </row>
    <row r="16" ht="15">
      <c r="A16" s="3" t="s">
        <v>140</v>
      </c>
    </row>
    <row r="17" spans="1:28" ht="15">
      <c r="A17" s="3" t="s">
        <v>165</v>
      </c>
      <c r="D17" t="s">
        <v>18</v>
      </c>
      <c r="G17" s="6">
        <v>4990</v>
      </c>
      <c r="H17" s="6"/>
      <c r="L17" t="s">
        <v>18</v>
      </c>
      <c r="O17" s="6">
        <v>9910</v>
      </c>
      <c r="P17" s="6"/>
      <c r="T17" t="s">
        <v>18</v>
      </c>
      <c r="W17" s="6">
        <v>19340</v>
      </c>
      <c r="X17" s="6"/>
      <c r="AB17" t="s">
        <v>18</v>
      </c>
    </row>
    <row r="18" spans="1:28" ht="15">
      <c r="A18" s="3" t="s">
        <v>190</v>
      </c>
      <c r="D18" t="s">
        <v>18</v>
      </c>
      <c r="G18" s="6">
        <v>5025</v>
      </c>
      <c r="H18" s="6"/>
      <c r="L18" t="s">
        <v>18</v>
      </c>
      <c r="O18" s="6">
        <v>9952</v>
      </c>
      <c r="P18" s="6"/>
      <c r="T18" t="s">
        <v>18</v>
      </c>
      <c r="W18" s="6">
        <v>16940</v>
      </c>
      <c r="X18" s="6"/>
      <c r="AB18" t="s">
        <v>18</v>
      </c>
    </row>
    <row r="19" spans="1:28" ht="15">
      <c r="A19" s="3" t="s">
        <v>143</v>
      </c>
      <c r="D19" t="s">
        <v>18</v>
      </c>
      <c r="G19" s="14">
        <v>-35</v>
      </c>
      <c r="H19" s="14"/>
      <c r="L19" t="s">
        <v>18</v>
      </c>
      <c r="O19" s="6">
        <v>390</v>
      </c>
      <c r="P19" s="6"/>
      <c r="T19" t="s">
        <v>18</v>
      </c>
      <c r="W19" s="6">
        <v>2400</v>
      </c>
      <c r="X19" s="6"/>
      <c r="AB19" t="s">
        <v>18</v>
      </c>
    </row>
    <row r="20" ht="15">
      <c r="A20" s="3" t="s">
        <v>144</v>
      </c>
    </row>
    <row r="21" spans="1:28" ht="15">
      <c r="A21" t="s">
        <v>172</v>
      </c>
      <c r="D21" t="s">
        <v>18</v>
      </c>
      <c r="G21" s="12">
        <v>9.98</v>
      </c>
      <c r="H21" s="12"/>
      <c r="L21" t="s">
        <v>18</v>
      </c>
      <c r="O21" s="12">
        <v>9.91</v>
      </c>
      <c r="P21" s="12"/>
      <c r="T21" t="s">
        <v>18</v>
      </c>
      <c r="W21" s="12">
        <v>9.67</v>
      </c>
      <c r="X21" s="12"/>
      <c r="AB21" t="s">
        <v>18</v>
      </c>
    </row>
    <row r="22" spans="1:28" ht="15">
      <c r="A22" t="s">
        <v>191</v>
      </c>
      <c r="D22" t="s">
        <v>18</v>
      </c>
      <c r="G22" s="12">
        <v>10.05</v>
      </c>
      <c r="H22" s="12"/>
      <c r="L22" t="s">
        <v>18</v>
      </c>
      <c r="O22" s="12">
        <v>9.52</v>
      </c>
      <c r="P22" s="12"/>
      <c r="T22" t="s">
        <v>18</v>
      </c>
      <c r="W22" s="12">
        <v>8.47</v>
      </c>
      <c r="X22" s="12"/>
      <c r="AB22" t="s">
        <v>18</v>
      </c>
    </row>
    <row r="23" spans="1:28" ht="15">
      <c r="A23" t="s">
        <v>147</v>
      </c>
      <c r="D23" t="s">
        <v>18</v>
      </c>
      <c r="G23" s="15">
        <v>-0.07000000000000002</v>
      </c>
      <c r="H23" s="15"/>
      <c r="L23" t="s">
        <v>18</v>
      </c>
      <c r="O23" s="12">
        <v>0.39</v>
      </c>
      <c r="P23" s="12"/>
      <c r="T23" t="s">
        <v>18</v>
      </c>
      <c r="W23" s="12">
        <v>1.2</v>
      </c>
      <c r="X23" s="12"/>
      <c r="AB23" t="s">
        <v>18</v>
      </c>
    </row>
    <row r="24" spans="1:28" ht="15">
      <c r="A24" t="s">
        <v>148</v>
      </c>
      <c r="D24" t="s">
        <v>18</v>
      </c>
      <c r="H24" t="s">
        <v>18</v>
      </c>
      <c r="L24" t="s">
        <v>192</v>
      </c>
      <c r="P24" t="s">
        <v>18</v>
      </c>
      <c r="T24" t="s">
        <v>193</v>
      </c>
      <c r="X24" t="s">
        <v>18</v>
      </c>
      <c r="AB24" t="s">
        <v>194</v>
      </c>
    </row>
  </sheetData>
  <sheetProtection selectLockedCells="1" selectUnlockedCells="1"/>
  <mergeCells count="39">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7109375" style="0" customWidth="1"/>
    <col min="4" max="16384" width="8.7109375" style="0" customWidth="1"/>
  </cols>
  <sheetData>
    <row r="2" spans="1:6" ht="15" customHeight="1">
      <c r="A2" s="1" t="s">
        <v>195</v>
      </c>
      <c r="B2" s="1"/>
      <c r="C2" s="1"/>
      <c r="D2" s="1"/>
      <c r="E2" s="1"/>
      <c r="F2" s="1"/>
    </row>
    <row r="5" spans="1:6" ht="39.75" customHeight="1">
      <c r="A5" s="3" t="s">
        <v>196</v>
      </c>
      <c r="C5" s="3" t="s">
        <v>197</v>
      </c>
      <c r="E5" s="1" t="s">
        <v>198</v>
      </c>
      <c r="F5" s="1"/>
    </row>
    <row r="6" ht="15">
      <c r="A6" s="3" t="s">
        <v>199</v>
      </c>
    </row>
    <row r="7" spans="1:6" ht="15">
      <c r="A7" t="s">
        <v>200</v>
      </c>
      <c r="C7" t="s">
        <v>201</v>
      </c>
      <c r="E7" s="12">
        <v>0.08</v>
      </c>
      <c r="F7" s="12"/>
    </row>
    <row r="8" spans="1:6" ht="15">
      <c r="A8" t="s">
        <v>202</v>
      </c>
      <c r="C8" t="s">
        <v>203</v>
      </c>
      <c r="E8" s="12">
        <v>0.075</v>
      </c>
      <c r="F8" s="12"/>
    </row>
    <row r="9" spans="1:6" ht="15">
      <c r="A9" t="s">
        <v>204</v>
      </c>
      <c r="C9" t="s">
        <v>205</v>
      </c>
      <c r="E9" s="12">
        <v>0.075</v>
      </c>
      <c r="F9" s="12"/>
    </row>
    <row r="10" spans="1:6" ht="15">
      <c r="A10" t="s">
        <v>206</v>
      </c>
      <c r="C10" t="s">
        <v>207</v>
      </c>
      <c r="E10" s="12">
        <v>0.075</v>
      </c>
      <c r="F10" s="12"/>
    </row>
    <row r="11" spans="1:6" ht="15">
      <c r="A11" t="s">
        <v>208</v>
      </c>
      <c r="C11" t="s">
        <v>209</v>
      </c>
      <c r="E11" s="12">
        <v>0.075</v>
      </c>
      <c r="F11" s="12"/>
    </row>
    <row r="12" spans="1:6" ht="15">
      <c r="A12" t="s">
        <v>210</v>
      </c>
      <c r="C12" t="s">
        <v>211</v>
      </c>
      <c r="E12" s="12">
        <v>0.07000000000000002</v>
      </c>
      <c r="F12" s="12"/>
    </row>
    <row r="13" spans="1:6" ht="15">
      <c r="A13" t="s">
        <v>212</v>
      </c>
      <c r="C13" t="s">
        <v>213</v>
      </c>
      <c r="E13" s="12">
        <v>0.07000000000000002</v>
      </c>
      <c r="F13" s="12"/>
    </row>
    <row r="14" spans="1:6" ht="15">
      <c r="A14" t="s">
        <v>214</v>
      </c>
      <c r="C14" t="s">
        <v>215</v>
      </c>
      <c r="E14" s="12">
        <v>0.07000000000000002</v>
      </c>
      <c r="F14" s="12"/>
    </row>
    <row r="16" spans="1:6" ht="15">
      <c r="A16" s="3" t="s">
        <v>12</v>
      </c>
      <c r="E16" s="12">
        <v>0.59</v>
      </c>
      <c r="F16" s="12"/>
    </row>
    <row r="17" ht="15">
      <c r="A17" s="3" t="s">
        <v>216</v>
      </c>
    </row>
    <row r="18" spans="1:6" ht="15">
      <c r="A18" t="s">
        <v>217</v>
      </c>
      <c r="C18" t="s">
        <v>218</v>
      </c>
      <c r="E18" s="12">
        <v>0.07000000000000002</v>
      </c>
      <c r="F18" s="12"/>
    </row>
    <row r="19" spans="1:6" ht="15">
      <c r="A19" t="s">
        <v>219</v>
      </c>
      <c r="C19" t="s">
        <v>220</v>
      </c>
      <c r="E19" s="12">
        <v>0.07000000000000002</v>
      </c>
      <c r="F19" s="12"/>
    </row>
    <row r="20" spans="1:6" ht="15">
      <c r="A20" t="s">
        <v>221</v>
      </c>
      <c r="C20" t="s">
        <v>222</v>
      </c>
      <c r="E20" s="12">
        <v>0.06</v>
      </c>
      <c r="F20" s="12"/>
    </row>
    <row r="21" spans="1:6" ht="15">
      <c r="A21" t="s">
        <v>223</v>
      </c>
      <c r="C21" t="s">
        <v>224</v>
      </c>
      <c r="E21" s="12">
        <v>0.05</v>
      </c>
      <c r="F21" s="12"/>
    </row>
    <row r="23" spans="1:6" ht="15">
      <c r="A23" s="3" t="s">
        <v>12</v>
      </c>
      <c r="E23" s="12">
        <v>0.25</v>
      </c>
      <c r="F23" s="12"/>
    </row>
  </sheetData>
  <sheetProtection selectLockedCells="1" selectUnlockedCells="1"/>
  <mergeCells count="16">
    <mergeCell ref="A2:F2"/>
    <mergeCell ref="E5:F5"/>
    <mergeCell ref="E7:F7"/>
    <mergeCell ref="E8:F8"/>
    <mergeCell ref="E9:F9"/>
    <mergeCell ref="E10:F10"/>
    <mergeCell ref="E11:F11"/>
    <mergeCell ref="E12:F12"/>
    <mergeCell ref="E13:F13"/>
    <mergeCell ref="E14:F14"/>
    <mergeCell ref="E16:F16"/>
    <mergeCell ref="E18:F18"/>
    <mergeCell ref="E19:F19"/>
    <mergeCell ref="E20:F20"/>
    <mergeCell ref="E21:F21"/>
    <mergeCell ref="E23:F2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G20"/>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43.7109375" style="0" customWidth="1"/>
    <col min="4" max="4" width="8.7109375" style="0" customWidth="1"/>
    <col min="5" max="5" width="48.7109375" style="0" customWidth="1"/>
    <col min="6" max="6" width="8.7109375" style="0" customWidth="1"/>
    <col min="7" max="7" width="37.7109375" style="0" customWidth="1"/>
    <col min="8" max="16384" width="8.7109375" style="0" customWidth="1"/>
  </cols>
  <sheetData>
    <row r="3" spans="1:7" ht="15">
      <c r="A3" s="3" t="s">
        <v>225</v>
      </c>
      <c r="C3" s="3" t="s">
        <v>226</v>
      </c>
      <c r="E3" s="3" t="s">
        <v>227</v>
      </c>
      <c r="G3" s="2" t="s">
        <v>228</v>
      </c>
    </row>
    <row r="4" spans="1:7" ht="15">
      <c r="A4" s="10" t="s">
        <v>229</v>
      </c>
      <c r="C4" t="s">
        <v>230</v>
      </c>
      <c r="E4" t="s">
        <v>231</v>
      </c>
      <c r="G4" t="s">
        <v>18</v>
      </c>
    </row>
    <row r="5" spans="1:7" ht="15">
      <c r="A5" s="10" t="s">
        <v>232</v>
      </c>
      <c r="C5" t="s">
        <v>233</v>
      </c>
      <c r="E5" t="s">
        <v>231</v>
      </c>
      <c r="G5" t="s">
        <v>18</v>
      </c>
    </row>
    <row r="6" spans="1:7" ht="15">
      <c r="A6" s="10" t="s">
        <v>234</v>
      </c>
      <c r="C6" t="s">
        <v>235</v>
      </c>
      <c r="E6" t="s">
        <v>236</v>
      </c>
      <c r="G6" t="s">
        <v>18</v>
      </c>
    </row>
    <row r="7" spans="1:7" ht="15">
      <c r="A7" s="10" t="s">
        <v>237</v>
      </c>
      <c r="C7" t="s">
        <v>238</v>
      </c>
      <c r="E7" t="s">
        <v>236</v>
      </c>
      <c r="G7" t="s">
        <v>18</v>
      </c>
    </row>
    <row r="8" spans="1:7" ht="15">
      <c r="A8" s="10" t="s">
        <v>239</v>
      </c>
      <c r="C8" t="s">
        <v>240</v>
      </c>
      <c r="E8" t="s">
        <v>231</v>
      </c>
      <c r="G8" t="s">
        <v>18</v>
      </c>
    </row>
    <row r="9" spans="1:7" ht="15">
      <c r="A9" s="10" t="s">
        <v>241</v>
      </c>
      <c r="C9" t="s">
        <v>242</v>
      </c>
      <c r="E9" t="s">
        <v>231</v>
      </c>
      <c r="G9" t="s">
        <v>18</v>
      </c>
    </row>
    <row r="10" spans="1:7" ht="15">
      <c r="A10" s="10" t="s">
        <v>243</v>
      </c>
      <c r="C10" t="s">
        <v>233</v>
      </c>
      <c r="E10" t="s">
        <v>244</v>
      </c>
      <c r="G10" t="s">
        <v>18</v>
      </c>
    </row>
    <row r="11" spans="1:7" ht="15">
      <c r="A11" s="10" t="s">
        <v>245</v>
      </c>
      <c r="C11" t="s">
        <v>246</v>
      </c>
      <c r="E11" t="s">
        <v>231</v>
      </c>
      <c r="G11" t="s">
        <v>18</v>
      </c>
    </row>
    <row r="12" spans="1:7" ht="15">
      <c r="A12" s="10" t="s">
        <v>247</v>
      </c>
      <c r="C12" t="s">
        <v>230</v>
      </c>
      <c r="E12" t="s">
        <v>231</v>
      </c>
      <c r="G12" t="s">
        <v>18</v>
      </c>
    </row>
    <row r="13" spans="1:7" ht="15">
      <c r="A13" s="10" t="s">
        <v>248</v>
      </c>
      <c r="C13" t="s">
        <v>249</v>
      </c>
      <c r="E13" t="s">
        <v>250</v>
      </c>
      <c r="G13" t="s">
        <v>251</v>
      </c>
    </row>
    <row r="14" spans="1:7" ht="15">
      <c r="A14" s="10" t="s">
        <v>252</v>
      </c>
      <c r="C14" t="s">
        <v>246</v>
      </c>
      <c r="E14" t="s">
        <v>231</v>
      </c>
      <c r="G14" t="s">
        <v>18</v>
      </c>
    </row>
    <row r="15" spans="1:7" ht="15">
      <c r="A15" s="10" t="s">
        <v>253</v>
      </c>
      <c r="C15" t="s">
        <v>254</v>
      </c>
      <c r="E15" t="s">
        <v>231</v>
      </c>
      <c r="G15" t="s">
        <v>18</v>
      </c>
    </row>
    <row r="16" spans="1:7" ht="15">
      <c r="A16" s="10" t="s">
        <v>255</v>
      </c>
      <c r="C16" t="s">
        <v>256</v>
      </c>
      <c r="E16" t="s">
        <v>231</v>
      </c>
      <c r="G16" t="s">
        <v>18</v>
      </c>
    </row>
    <row r="17" spans="1:7" ht="15">
      <c r="A17" s="10" t="s">
        <v>257</v>
      </c>
      <c r="C17" t="s">
        <v>256</v>
      </c>
      <c r="E17" t="s">
        <v>231</v>
      </c>
      <c r="G17" t="s">
        <v>18</v>
      </c>
    </row>
    <row r="18" spans="1:7" ht="15">
      <c r="A18" s="10" t="s">
        <v>258</v>
      </c>
      <c r="C18" t="s">
        <v>259</v>
      </c>
      <c r="E18" t="s">
        <v>231</v>
      </c>
      <c r="G18" t="s">
        <v>18</v>
      </c>
    </row>
    <row r="19" spans="1:7" ht="15">
      <c r="A19" s="10" t="s">
        <v>260</v>
      </c>
      <c r="C19" t="s">
        <v>261</v>
      </c>
      <c r="E19" t="s">
        <v>231</v>
      </c>
      <c r="G19" t="s">
        <v>18</v>
      </c>
    </row>
    <row r="20" spans="1:7" ht="15">
      <c r="A20" s="10" t="s">
        <v>262</v>
      </c>
      <c r="C20" t="s">
        <v>263</v>
      </c>
      <c r="E20" t="s">
        <v>231</v>
      </c>
      <c r="G20" t="s">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264</v>
      </c>
      <c r="C3" s="4" t="s">
        <v>265</v>
      </c>
      <c r="D3" s="4"/>
      <c r="G3" s="4" t="s">
        <v>266</v>
      </c>
      <c r="H3" s="4"/>
    </row>
    <row r="4" spans="1:8" ht="15">
      <c r="A4" t="s">
        <v>263</v>
      </c>
      <c r="D4" t="s">
        <v>267</v>
      </c>
      <c r="H4" t="s">
        <v>267</v>
      </c>
    </row>
    <row r="5" spans="1:8" ht="15">
      <c r="A5" t="s">
        <v>249</v>
      </c>
      <c r="D5" s="8">
        <v>8</v>
      </c>
      <c r="H5" s="8">
        <v>7</v>
      </c>
    </row>
    <row r="6" spans="1:8" ht="15">
      <c r="A6" t="s">
        <v>230</v>
      </c>
      <c r="D6" s="8">
        <v>8</v>
      </c>
      <c r="H6" s="8">
        <v>4</v>
      </c>
    </row>
    <row r="7" spans="1:8" ht="15">
      <c r="A7" t="s">
        <v>261</v>
      </c>
      <c r="D7" s="8">
        <v>7</v>
      </c>
      <c r="H7" s="8">
        <v>10</v>
      </c>
    </row>
    <row r="8" spans="1:8" ht="15">
      <c r="A8" t="s">
        <v>268</v>
      </c>
      <c r="D8" s="8">
        <v>7</v>
      </c>
      <c r="H8" s="8">
        <v>8</v>
      </c>
    </row>
    <row r="9" spans="1:8" ht="15">
      <c r="A9" t="s">
        <v>233</v>
      </c>
      <c r="D9" s="8">
        <v>7</v>
      </c>
      <c r="H9" s="8">
        <v>5</v>
      </c>
    </row>
    <row r="10" spans="1:8" ht="15">
      <c r="A10" t="s">
        <v>269</v>
      </c>
      <c r="D10" s="8">
        <v>6</v>
      </c>
      <c r="H10" s="8">
        <v>4</v>
      </c>
    </row>
    <row r="11" spans="1:8" ht="15">
      <c r="A11" t="s">
        <v>270</v>
      </c>
      <c r="D11" s="8">
        <v>6</v>
      </c>
      <c r="H11" s="8">
        <v>5</v>
      </c>
    </row>
    <row r="12" spans="1:8" ht="15">
      <c r="A12" t="s">
        <v>256</v>
      </c>
      <c r="D12" s="8">
        <v>6</v>
      </c>
      <c r="H12" s="8">
        <v>10</v>
      </c>
    </row>
    <row r="13" spans="1:8" ht="15">
      <c r="A13" t="s">
        <v>238</v>
      </c>
      <c r="D13" s="8">
        <v>6</v>
      </c>
      <c r="H13" s="8">
        <v>9</v>
      </c>
    </row>
    <row r="14" spans="1:8" ht="15">
      <c r="A14" t="s">
        <v>271</v>
      </c>
      <c r="D14" s="8">
        <v>5</v>
      </c>
      <c r="H14" s="8">
        <v>8</v>
      </c>
    </row>
    <row r="15" spans="1:8" ht="15">
      <c r="A15" t="s">
        <v>254</v>
      </c>
      <c r="D15" s="8">
        <v>5</v>
      </c>
      <c r="H15" s="8">
        <v>2</v>
      </c>
    </row>
    <row r="16" spans="1:8" ht="15">
      <c r="A16" t="s">
        <v>246</v>
      </c>
      <c r="D16" s="8">
        <v>4</v>
      </c>
      <c r="H16" s="8">
        <v>3</v>
      </c>
    </row>
    <row r="17" spans="1:8" ht="15">
      <c r="A17" t="s">
        <v>272</v>
      </c>
      <c r="D17" s="8">
        <v>3</v>
      </c>
      <c r="H17" s="8">
        <v>4</v>
      </c>
    </row>
    <row r="18" spans="1:8" ht="15">
      <c r="A18" t="s">
        <v>242</v>
      </c>
      <c r="D18" s="8">
        <v>3</v>
      </c>
      <c r="H18" s="8">
        <v>3</v>
      </c>
    </row>
    <row r="19" spans="1:8" ht="15">
      <c r="A19" t="s">
        <v>273</v>
      </c>
      <c r="D19" s="8">
        <v>3</v>
      </c>
      <c r="H19" s="8">
        <v>2</v>
      </c>
    </row>
    <row r="20" spans="1:8" ht="15">
      <c r="A20" t="s">
        <v>240</v>
      </c>
      <c r="D20" s="8">
        <v>2</v>
      </c>
      <c r="H20" s="8">
        <v>3</v>
      </c>
    </row>
    <row r="21" spans="1:8" ht="15">
      <c r="A21" t="s">
        <v>274</v>
      </c>
      <c r="D21" s="8">
        <v>4</v>
      </c>
      <c r="H21" s="8">
        <v>3</v>
      </c>
    </row>
    <row r="23" spans="1:8" ht="15">
      <c r="A23" t="s">
        <v>12</v>
      </c>
      <c r="D23" t="s">
        <v>275</v>
      </c>
      <c r="H23" t="s">
        <v>275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26.7109375" style="0" customWidth="1"/>
    <col min="8" max="8" width="8.7109375" style="0" customWidth="1"/>
    <col min="9" max="9" width="24.7109375" style="0" customWidth="1"/>
    <col min="10" max="16384" width="8.7109375" style="0" customWidth="1"/>
  </cols>
  <sheetData>
    <row r="2" spans="1:6" ht="15" customHeight="1">
      <c r="A2" s="1" t="s">
        <v>276</v>
      </c>
      <c r="B2" s="1"/>
      <c r="C2" s="1"/>
      <c r="D2" s="1"/>
      <c r="E2" s="1"/>
      <c r="F2" s="1"/>
    </row>
    <row r="5" spans="1:9" ht="39.75" customHeight="1">
      <c r="A5" s="3" t="s">
        <v>277</v>
      </c>
      <c r="C5" s="3" t="s">
        <v>278</v>
      </c>
      <c r="E5" s="3" t="s">
        <v>279</v>
      </c>
      <c r="G5" s="2" t="s">
        <v>280</v>
      </c>
      <c r="I5" s="3" t="s">
        <v>281</v>
      </c>
    </row>
    <row r="6" ht="15">
      <c r="A6" s="3" t="s">
        <v>282</v>
      </c>
    </row>
    <row r="7" spans="1:9" ht="15">
      <c r="A7" t="s">
        <v>283</v>
      </c>
      <c r="C7" s="8">
        <v>48</v>
      </c>
      <c r="E7" t="s">
        <v>284</v>
      </c>
      <c r="G7" t="s">
        <v>285</v>
      </c>
      <c r="I7" t="s">
        <v>286</v>
      </c>
    </row>
    <row r="8" spans="1:9" ht="15">
      <c r="A8" t="s">
        <v>287</v>
      </c>
      <c r="C8" s="8">
        <v>44</v>
      </c>
      <c r="E8" t="s">
        <v>284</v>
      </c>
      <c r="G8" t="s">
        <v>285</v>
      </c>
      <c r="I8" t="s">
        <v>286</v>
      </c>
    </row>
    <row r="9" spans="1:9" ht="15">
      <c r="A9" t="s">
        <v>288</v>
      </c>
      <c r="C9" s="8">
        <v>49</v>
      </c>
      <c r="E9" t="s">
        <v>284</v>
      </c>
      <c r="G9" t="s">
        <v>285</v>
      </c>
      <c r="I9" t="s">
        <v>286</v>
      </c>
    </row>
    <row r="10" spans="1:9" ht="15">
      <c r="A10" t="s">
        <v>289</v>
      </c>
      <c r="C10" s="8">
        <v>46</v>
      </c>
      <c r="E10" t="s">
        <v>284</v>
      </c>
      <c r="G10" t="s">
        <v>285</v>
      </c>
      <c r="I10" t="s">
        <v>286</v>
      </c>
    </row>
    <row r="11" ht="15">
      <c r="A11" s="3" t="s">
        <v>290</v>
      </c>
    </row>
    <row r="12" spans="1:9" ht="15">
      <c r="A12" t="s">
        <v>291</v>
      </c>
      <c r="C12" s="8">
        <v>48</v>
      </c>
      <c r="E12" t="s">
        <v>292</v>
      </c>
      <c r="G12" t="s">
        <v>285</v>
      </c>
      <c r="I12" t="s">
        <v>293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6384" width="8.7109375" style="0" customWidth="1"/>
  </cols>
  <sheetData>
    <row r="2" spans="1:6" ht="15" customHeight="1">
      <c r="A2" s="1" t="s">
        <v>294</v>
      </c>
      <c r="B2" s="1"/>
      <c r="C2" s="1"/>
      <c r="D2" s="1"/>
      <c r="E2" s="1"/>
      <c r="F2" s="1"/>
    </row>
    <row r="5" spans="3:12" ht="15">
      <c r="C5" s="4" t="s">
        <v>295</v>
      </c>
      <c r="D5" s="4"/>
      <c r="E5" s="4"/>
      <c r="F5" s="4"/>
      <c r="G5" s="4"/>
      <c r="H5" s="4"/>
      <c r="I5" s="4"/>
      <c r="J5" s="4"/>
      <c r="K5" s="4"/>
      <c r="L5" s="4"/>
    </row>
    <row r="6" spans="1:12" ht="39.75" customHeight="1">
      <c r="A6" s="3" t="s">
        <v>277</v>
      </c>
      <c r="C6" s="1" t="s">
        <v>296</v>
      </c>
      <c r="D6" s="1"/>
      <c r="G6" s="1" t="s">
        <v>297</v>
      </c>
      <c r="H6" s="1"/>
      <c r="K6" s="1" t="s">
        <v>298</v>
      </c>
      <c r="L6" s="1"/>
    </row>
    <row r="7" ht="15">
      <c r="A7" s="3" t="s">
        <v>299</v>
      </c>
    </row>
    <row r="8" spans="1:12" ht="15">
      <c r="A8" t="s">
        <v>283</v>
      </c>
      <c r="D8" s="16">
        <v>30625</v>
      </c>
      <c r="H8" t="s">
        <v>300</v>
      </c>
      <c r="L8" s="16">
        <v>30625</v>
      </c>
    </row>
    <row r="9" spans="1:12" ht="15">
      <c r="A9" t="s">
        <v>287</v>
      </c>
      <c r="D9" s="16">
        <v>30625</v>
      </c>
      <c r="H9" t="s">
        <v>300</v>
      </c>
      <c r="L9" s="16">
        <v>30625</v>
      </c>
    </row>
    <row r="10" spans="1:12" ht="15">
      <c r="A10" t="s">
        <v>288</v>
      </c>
      <c r="D10" s="16">
        <v>31875</v>
      </c>
      <c r="H10" t="s">
        <v>300</v>
      </c>
      <c r="L10" s="16">
        <v>31875</v>
      </c>
    </row>
    <row r="11" spans="1:12" ht="15">
      <c r="A11" t="s">
        <v>289</v>
      </c>
      <c r="D11" s="16">
        <v>30625</v>
      </c>
      <c r="H11" t="s">
        <v>300</v>
      </c>
      <c r="L11" s="16">
        <v>30625</v>
      </c>
    </row>
    <row r="12" ht="15">
      <c r="A12" s="3" t="s">
        <v>290</v>
      </c>
    </row>
    <row r="13" spans="1:12" ht="15">
      <c r="A13" t="s">
        <v>291</v>
      </c>
      <c r="D13" t="s">
        <v>300</v>
      </c>
      <c r="H13" t="s">
        <v>300</v>
      </c>
      <c r="L13" t="s">
        <v>300</v>
      </c>
    </row>
    <row r="14" ht="15">
      <c r="A14" s="3" t="s">
        <v>301</v>
      </c>
    </row>
    <row r="15" spans="1:12" ht="15">
      <c r="A15" t="s">
        <v>302</v>
      </c>
      <c r="D15" t="s">
        <v>300</v>
      </c>
      <c r="H15" t="s">
        <v>300</v>
      </c>
      <c r="L15" t="s">
        <v>300</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20.7109375" style="0" customWidth="1"/>
    <col min="4" max="4" width="8.7109375" style="0" customWidth="1"/>
    <col min="5" max="5" width="29.7109375" style="0" customWidth="1"/>
    <col min="6" max="6" width="8.7109375" style="0" customWidth="1"/>
    <col min="7" max="7" width="49.7109375" style="0" customWidth="1"/>
    <col min="8" max="16384" width="8.7109375" style="0" customWidth="1"/>
  </cols>
  <sheetData>
    <row r="2" spans="1:6" ht="15" customHeight="1">
      <c r="A2" s="1" t="s">
        <v>303</v>
      </c>
      <c r="B2" s="1"/>
      <c r="C2" s="1"/>
      <c r="D2" s="1"/>
      <c r="E2" s="1"/>
      <c r="F2" s="1"/>
    </row>
    <row r="5" spans="1:7" ht="15">
      <c r="A5" s="2" t="s">
        <v>304</v>
      </c>
      <c r="C5" s="3" t="s">
        <v>305</v>
      </c>
      <c r="E5" s="2" t="s">
        <v>306</v>
      </c>
      <c r="G5" s="2" t="s">
        <v>307</v>
      </c>
    </row>
    <row r="6" spans="1:7" ht="15">
      <c r="A6" s="10" t="s">
        <v>308</v>
      </c>
      <c r="C6" t="s">
        <v>309</v>
      </c>
      <c r="E6" s="8">
        <v>413892</v>
      </c>
      <c r="G6" t="s">
        <v>310</v>
      </c>
    </row>
    <row r="7" ht="15">
      <c r="A7" s="3" t="s">
        <v>282</v>
      </c>
    </row>
    <row r="8" spans="1:7" ht="15">
      <c r="A8" t="s">
        <v>283</v>
      </c>
      <c r="C8" t="s">
        <v>309</v>
      </c>
      <c r="E8" s="8">
        <v>5000</v>
      </c>
      <c r="G8" t="s">
        <v>311</v>
      </c>
    </row>
    <row r="9" spans="1:7" ht="15">
      <c r="A9" t="s">
        <v>287</v>
      </c>
      <c r="C9" t="s">
        <v>309</v>
      </c>
      <c r="E9" t="s">
        <v>18</v>
      </c>
      <c r="G9" t="s">
        <v>311</v>
      </c>
    </row>
    <row r="10" spans="1:7" ht="15">
      <c r="A10" t="s">
        <v>288</v>
      </c>
      <c r="C10" t="s">
        <v>309</v>
      </c>
      <c r="E10" t="s">
        <v>18</v>
      </c>
      <c r="G10" t="s">
        <v>311</v>
      </c>
    </row>
    <row r="11" spans="1:7" ht="15">
      <c r="A11" t="s">
        <v>289</v>
      </c>
      <c r="C11" t="s">
        <v>309</v>
      </c>
      <c r="E11" s="8">
        <v>29500</v>
      </c>
      <c r="G11" t="s">
        <v>311</v>
      </c>
    </row>
    <row r="12" ht="15">
      <c r="A12" s="3" t="s">
        <v>290</v>
      </c>
    </row>
    <row r="13" spans="1:7" ht="15">
      <c r="A13" s="10" t="s">
        <v>312</v>
      </c>
      <c r="C13" t="s">
        <v>309</v>
      </c>
      <c r="E13" s="8">
        <v>667</v>
      </c>
      <c r="G13" t="s">
        <v>311</v>
      </c>
    </row>
    <row r="14" ht="15">
      <c r="A14" s="3" t="s">
        <v>301</v>
      </c>
    </row>
    <row r="15" spans="1:7" ht="15">
      <c r="A15" t="s">
        <v>313</v>
      </c>
      <c r="C15" t="s">
        <v>309</v>
      </c>
      <c r="E15" s="8">
        <v>5750</v>
      </c>
      <c r="G15" t="s">
        <v>311</v>
      </c>
    </row>
    <row r="16" spans="1:7" ht="15">
      <c r="A16" t="s">
        <v>314</v>
      </c>
      <c r="C16" t="s">
        <v>309</v>
      </c>
      <c r="E16" s="8">
        <v>40917</v>
      </c>
      <c r="G16" t="s">
        <v>311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34.7109375" style="0" customWidth="1"/>
    <col min="6" max="6" width="8.7109375" style="0" customWidth="1"/>
    <col min="7" max="7" width="23.7109375" style="0" customWidth="1"/>
    <col min="8" max="16384" width="8.7109375" style="0" customWidth="1"/>
  </cols>
  <sheetData>
    <row r="2" spans="1:6" ht="15" customHeight="1">
      <c r="A2" s="1" t="s">
        <v>315</v>
      </c>
      <c r="B2" s="1"/>
      <c r="C2" s="1"/>
      <c r="D2" s="1"/>
      <c r="E2" s="1"/>
      <c r="F2" s="1"/>
    </row>
    <row r="5" spans="1:7" ht="15">
      <c r="A5" s="3" t="s">
        <v>316</v>
      </c>
      <c r="C5" s="4" t="s">
        <v>317</v>
      </c>
      <c r="D5" s="4"/>
      <c r="E5" s="4"/>
      <c r="F5" s="4"/>
      <c r="G5" s="4"/>
    </row>
    <row r="6" spans="1:7" ht="39.75" customHeight="1">
      <c r="A6" s="3" t="s">
        <v>282</v>
      </c>
      <c r="C6" s="2" t="s">
        <v>318</v>
      </c>
      <c r="E6" s="2" t="s">
        <v>319</v>
      </c>
      <c r="G6" s="3" t="s">
        <v>12</v>
      </c>
    </row>
    <row r="7" spans="1:7" ht="15">
      <c r="A7" t="s">
        <v>320</v>
      </c>
      <c r="C7" t="s">
        <v>321</v>
      </c>
      <c r="E7" t="s">
        <v>322</v>
      </c>
      <c r="G7" t="s">
        <v>323</v>
      </c>
    </row>
    <row r="8" spans="1:7" ht="15">
      <c r="A8" t="s">
        <v>287</v>
      </c>
      <c r="C8" t="s">
        <v>300</v>
      </c>
      <c r="E8" t="s">
        <v>324</v>
      </c>
      <c r="G8" t="s">
        <v>324</v>
      </c>
    </row>
    <row r="9" spans="1:7" ht="15">
      <c r="A9" t="s">
        <v>288</v>
      </c>
      <c r="C9" t="s">
        <v>300</v>
      </c>
      <c r="E9" t="s">
        <v>323</v>
      </c>
      <c r="G9" t="s">
        <v>323</v>
      </c>
    </row>
    <row r="10" spans="1:7" ht="15">
      <c r="A10" t="s">
        <v>289</v>
      </c>
      <c r="C10" t="s">
        <v>325</v>
      </c>
      <c r="E10" t="s">
        <v>323</v>
      </c>
      <c r="G10" t="s">
        <v>323</v>
      </c>
    </row>
    <row r="11" spans="2:7" ht="15">
      <c r="B11" s="5"/>
      <c r="C11" s="5"/>
      <c r="D11" s="5"/>
      <c r="E11" s="5"/>
      <c r="F11" s="5"/>
      <c r="G11" s="5"/>
    </row>
    <row r="12" ht="15">
      <c r="A12" s="3" t="s">
        <v>290</v>
      </c>
    </row>
    <row r="13" spans="1:7" ht="15">
      <c r="A13" t="s">
        <v>326</v>
      </c>
      <c r="C13" t="s">
        <v>327</v>
      </c>
      <c r="E13" t="s">
        <v>323</v>
      </c>
      <c r="G13" t="s">
        <v>323</v>
      </c>
    </row>
    <row r="14" spans="2:7" ht="15">
      <c r="B14" s="5"/>
      <c r="C14" s="5"/>
      <c r="D14" s="5"/>
      <c r="E14" s="5"/>
      <c r="F14" s="5"/>
      <c r="G14" s="5"/>
    </row>
    <row r="15" ht="15">
      <c r="A15" s="3" t="s">
        <v>328</v>
      </c>
    </row>
    <row r="16" spans="1:7" ht="15">
      <c r="A16" t="s">
        <v>313</v>
      </c>
      <c r="C16" t="s">
        <v>329</v>
      </c>
      <c r="E16" t="s">
        <v>324</v>
      </c>
      <c r="G16" t="s">
        <v>322</v>
      </c>
    </row>
    <row r="17" spans="2:7" ht="15">
      <c r="B17" s="5"/>
      <c r="C17" s="5"/>
      <c r="D17" s="5"/>
      <c r="E17" s="5"/>
      <c r="F17" s="5"/>
      <c r="G17" s="5"/>
    </row>
    <row r="18" ht="15">
      <c r="A18" s="3" t="s">
        <v>330</v>
      </c>
    </row>
    <row r="19" spans="1:7" ht="15">
      <c r="A19" t="s">
        <v>331</v>
      </c>
      <c r="C19" t="s">
        <v>332</v>
      </c>
      <c r="E19" t="s">
        <v>324</v>
      </c>
      <c r="G19" t="s">
        <v>324</v>
      </c>
    </row>
    <row r="20" spans="1:7" ht="15">
      <c r="A20" t="s">
        <v>333</v>
      </c>
      <c r="C20" t="s">
        <v>332</v>
      </c>
      <c r="E20" t="s">
        <v>324</v>
      </c>
      <c r="G20" t="s">
        <v>324</v>
      </c>
    </row>
    <row r="21" spans="1:7" ht="15">
      <c r="A21" t="s">
        <v>334</v>
      </c>
      <c r="C21" t="s">
        <v>332</v>
      </c>
      <c r="E21" t="s">
        <v>322</v>
      </c>
      <c r="G21" t="s">
        <v>322</v>
      </c>
    </row>
  </sheetData>
  <sheetProtection selectLockedCells="1" selectUnlockedCells="1"/>
  <mergeCells count="11">
    <mergeCell ref="A2:F2"/>
    <mergeCell ref="C5:G5"/>
    <mergeCell ref="B11:C11"/>
    <mergeCell ref="D11:E11"/>
    <mergeCell ref="F11:G11"/>
    <mergeCell ref="B14:C14"/>
    <mergeCell ref="D14:E14"/>
    <mergeCell ref="F14:G14"/>
    <mergeCell ref="B17:C17"/>
    <mergeCell ref="D17:E17"/>
    <mergeCell ref="F17:G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ustomHeight="1">
      <c r="A2" s="1" t="s">
        <v>335</v>
      </c>
      <c r="B2" s="1"/>
      <c r="C2" s="1"/>
      <c r="D2" s="1"/>
      <c r="E2" s="1"/>
      <c r="F2" s="1"/>
    </row>
    <row r="5" spans="1:3" ht="15">
      <c r="A5" t="s">
        <v>336</v>
      </c>
      <c r="C5" t="e">
        <f>#N/A</f>
        <v>#N/A</v>
      </c>
    </row>
    <row r="6" spans="1:3" ht="15">
      <c r="A6" t="s">
        <v>336</v>
      </c>
      <c r="C6" t="e">
        <f>#N/A</f>
        <v>#N/A</v>
      </c>
    </row>
    <row r="7" spans="1:3" ht="15">
      <c r="A7" t="s">
        <v>337</v>
      </c>
      <c r="C7">
        <f>2.9167%-1.75%</f>
        <v>0</v>
      </c>
    </row>
    <row r="8" ht="15">
      <c r="C8">
        <f>1.1667%</f>
        <v>0</v>
      </c>
    </row>
    <row r="9" ht="15">
      <c r="C9" t="e">
        <f>#N/A</f>
        <v>#VALUE!</v>
      </c>
    </row>
    <row r="10" ht="15">
      <c r="C10" t="e">
        <f>#N/A</f>
        <v>#VALUE!</v>
      </c>
    </row>
    <row r="11" ht="15">
      <c r="C11">
        <f>0.5833%+0.1267%</f>
        <v>0</v>
      </c>
    </row>
    <row r="12" ht="15">
      <c r="C12">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338</v>
      </c>
      <c r="B2" s="1"/>
      <c r="C2" s="1"/>
      <c r="D2" s="1"/>
      <c r="E2" s="1"/>
      <c r="F2" s="1"/>
    </row>
    <row r="5" spans="3:4" ht="15">
      <c r="C5" s="4" t="s">
        <v>266</v>
      </c>
      <c r="D5" s="4"/>
    </row>
    <row r="6" ht="15">
      <c r="A6" s="3" t="s">
        <v>339</v>
      </c>
    </row>
    <row r="7" ht="15">
      <c r="A7" s="10" t="s">
        <v>340</v>
      </c>
    </row>
    <row r="8" spans="1:4" ht="15">
      <c r="A8" s="10" t="s">
        <v>341</v>
      </c>
      <c r="C8" s="6">
        <v>110724241</v>
      </c>
      <c r="D8" s="6"/>
    </row>
    <row r="9" spans="1:4" ht="15">
      <c r="A9" s="10" t="s">
        <v>342</v>
      </c>
      <c r="D9" s="8">
        <v>6987450</v>
      </c>
    </row>
    <row r="10" spans="1:4" ht="15">
      <c r="A10" s="10" t="s">
        <v>343</v>
      </c>
      <c r="D10" s="8">
        <v>732695</v>
      </c>
    </row>
    <row r="11" spans="1:4" ht="15">
      <c r="A11" s="10" t="s">
        <v>344</v>
      </c>
      <c r="D11" s="8">
        <v>2467500</v>
      </c>
    </row>
    <row r="12" spans="1:4" ht="15">
      <c r="A12" s="10" t="s">
        <v>345</v>
      </c>
      <c r="D12" s="8">
        <v>163374</v>
      </c>
    </row>
    <row r="14" spans="1:4" ht="15">
      <c r="A14" s="2" t="s">
        <v>346</v>
      </c>
      <c r="D14" s="8">
        <v>121075260</v>
      </c>
    </row>
    <row r="16" ht="15">
      <c r="A16" s="3" t="s">
        <v>347</v>
      </c>
    </row>
    <row r="17" spans="1:4" ht="15">
      <c r="A17" s="10" t="s">
        <v>348</v>
      </c>
      <c r="D17" s="8">
        <v>479547</v>
      </c>
    </row>
    <row r="18" spans="1:4" ht="15">
      <c r="A18" s="10" t="s">
        <v>349</v>
      </c>
      <c r="D18" s="8">
        <v>990000</v>
      </c>
    </row>
    <row r="19" spans="1:4" ht="15">
      <c r="A19" s="10" t="s">
        <v>350</v>
      </c>
      <c r="D19" s="8">
        <v>2323250</v>
      </c>
    </row>
    <row r="20" spans="1:4" ht="15">
      <c r="A20" s="10" t="s">
        <v>351</v>
      </c>
      <c r="D20" s="8">
        <v>24650000</v>
      </c>
    </row>
    <row r="21" spans="1:4" ht="15">
      <c r="A21" s="10" t="s">
        <v>352</v>
      </c>
      <c r="D21" s="8">
        <v>150246</v>
      </c>
    </row>
    <row r="22" spans="1:4" ht="15">
      <c r="A22" s="10" t="s">
        <v>353</v>
      </c>
      <c r="D22" s="8">
        <v>266432</v>
      </c>
    </row>
    <row r="23" spans="1:4" ht="15">
      <c r="A23" s="10" t="s">
        <v>354</v>
      </c>
      <c r="D23" s="8">
        <v>143680</v>
      </c>
    </row>
    <row r="25" spans="1:4" ht="15">
      <c r="A25" s="2" t="s">
        <v>355</v>
      </c>
      <c r="D25" s="8">
        <v>29003155</v>
      </c>
    </row>
    <row r="27" ht="15">
      <c r="A27" s="2" t="s">
        <v>356</v>
      </c>
    </row>
    <row r="28" spans="1:4" ht="15">
      <c r="A28" s="10" t="s">
        <v>357</v>
      </c>
      <c r="D28" s="8">
        <v>6851</v>
      </c>
    </row>
    <row r="29" spans="1:4" ht="15">
      <c r="A29" s="10" t="s">
        <v>358</v>
      </c>
      <c r="D29" s="8">
        <v>97251174</v>
      </c>
    </row>
    <row r="30" spans="1:4" ht="15">
      <c r="A30" s="10" t="s">
        <v>359</v>
      </c>
      <c r="D30" s="7">
        <v>-1392528</v>
      </c>
    </row>
    <row r="31" spans="1:4" ht="15">
      <c r="A31" s="10" t="s">
        <v>360</v>
      </c>
      <c r="D31" s="8">
        <v>311988</v>
      </c>
    </row>
    <row r="32" spans="1:4" ht="15">
      <c r="A32" s="10" t="s">
        <v>361</v>
      </c>
      <c r="D32" s="7">
        <v>-4105380</v>
      </c>
    </row>
    <row r="34" spans="1:4" ht="15">
      <c r="A34" s="2" t="s">
        <v>362</v>
      </c>
      <c r="C34" s="6">
        <v>92072105</v>
      </c>
      <c r="D34" s="6"/>
    </row>
    <row r="36" spans="1:4" ht="15">
      <c r="A36" s="2" t="s">
        <v>363</v>
      </c>
      <c r="C36" s="6">
        <v>121075260</v>
      </c>
      <c r="D36" s="6"/>
    </row>
    <row r="38" spans="1:4" ht="15">
      <c r="A38" s="2" t="s">
        <v>364</v>
      </c>
      <c r="C38" s="12">
        <v>13.44</v>
      </c>
      <c r="D38" s="12"/>
    </row>
  </sheetData>
  <sheetProtection selectLockedCells="1" selectUnlockedCells="1"/>
  <mergeCells count="6">
    <mergeCell ref="A2:F2"/>
    <mergeCell ref="C5:D5"/>
    <mergeCell ref="C8:D8"/>
    <mergeCell ref="C34:D34"/>
    <mergeCell ref="C36:D36"/>
    <mergeCell ref="C38:D3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4.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1" t="s">
        <v>13</v>
      </c>
      <c r="B2" s="1"/>
      <c r="C2" s="1"/>
      <c r="D2" s="1"/>
      <c r="E2" s="1"/>
      <c r="F2" s="1"/>
    </row>
    <row r="5" spans="1:20" ht="15">
      <c r="A5" t="s">
        <v>14</v>
      </c>
      <c r="D5" t="s">
        <v>15</v>
      </c>
      <c r="E5" t="s">
        <v>16</v>
      </c>
      <c r="H5" t="s">
        <v>17</v>
      </c>
      <c r="I5" t="s">
        <v>16</v>
      </c>
      <c r="L5" t="s">
        <v>18</v>
      </c>
      <c r="P5" t="s">
        <v>19</v>
      </c>
      <c r="T5" t="s">
        <v>20</v>
      </c>
    </row>
    <row r="6" spans="1:20" ht="15">
      <c r="A6" t="s">
        <v>21</v>
      </c>
      <c r="D6" t="s">
        <v>22</v>
      </c>
      <c r="E6" t="s">
        <v>16</v>
      </c>
      <c r="H6" t="s">
        <v>23</v>
      </c>
      <c r="I6" t="s">
        <v>16</v>
      </c>
      <c r="L6" t="s">
        <v>24</v>
      </c>
      <c r="M6" t="s">
        <v>16</v>
      </c>
      <c r="P6" t="s">
        <v>25</v>
      </c>
      <c r="T6" t="s">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2" spans="1:6" ht="15" customHeight="1">
      <c r="A2" s="1" t="s">
        <v>365</v>
      </c>
      <c r="B2" s="1"/>
      <c r="C2" s="1"/>
      <c r="D2" s="1"/>
      <c r="E2" s="1"/>
      <c r="F2" s="1"/>
    </row>
    <row r="5" spans="3:4" ht="39.75" customHeight="1">
      <c r="C5" s="1" t="s">
        <v>366</v>
      </c>
      <c r="D5" s="1"/>
    </row>
    <row r="6" ht="15">
      <c r="A6" s="2" t="s">
        <v>367</v>
      </c>
    </row>
    <row r="7" ht="15">
      <c r="A7" s="10" t="s">
        <v>368</v>
      </c>
    </row>
    <row r="8" spans="1:4" ht="15">
      <c r="A8" t="s">
        <v>369</v>
      </c>
      <c r="C8" s="6">
        <v>2946599</v>
      </c>
      <c r="D8" s="6"/>
    </row>
    <row r="10" ht="15">
      <c r="A10" s="3" t="s">
        <v>370</v>
      </c>
    </row>
    <row r="11" spans="1:4" ht="15">
      <c r="A11" s="10" t="s">
        <v>371</v>
      </c>
      <c r="D11" s="8">
        <v>365433</v>
      </c>
    </row>
    <row r="12" spans="1:4" ht="15">
      <c r="A12" s="10" t="s">
        <v>372</v>
      </c>
      <c r="D12" s="8">
        <v>155913</v>
      </c>
    </row>
    <row r="13" spans="1:4" ht="15">
      <c r="A13" s="10" t="s">
        <v>373</v>
      </c>
      <c r="D13" s="8">
        <v>182995</v>
      </c>
    </row>
    <row r="14" spans="1:4" ht="15">
      <c r="A14" s="10" t="s">
        <v>374</v>
      </c>
      <c r="D14" s="8">
        <v>556076</v>
      </c>
    </row>
    <row r="16" spans="1:4" ht="15">
      <c r="A16" s="2" t="s">
        <v>375</v>
      </c>
      <c r="D16" s="8">
        <v>1260417</v>
      </c>
    </row>
    <row r="17" spans="1:4" ht="15">
      <c r="A17" s="10" t="s">
        <v>376</v>
      </c>
      <c r="D17" s="8">
        <v>1366043</v>
      </c>
    </row>
    <row r="19" spans="1:4" ht="15">
      <c r="A19" s="2" t="s">
        <v>377</v>
      </c>
      <c r="D19" s="8">
        <v>2626460</v>
      </c>
    </row>
    <row r="21" spans="1:4" ht="15">
      <c r="A21" s="2" t="s">
        <v>378</v>
      </c>
      <c r="D21" s="8">
        <v>320139</v>
      </c>
    </row>
    <row r="23" ht="15">
      <c r="A23" s="2" t="s">
        <v>379</v>
      </c>
    </row>
    <row r="24" spans="1:4" ht="15">
      <c r="A24" s="10" t="s">
        <v>380</v>
      </c>
      <c r="D24" s="8">
        <v>311988</v>
      </c>
    </row>
    <row r="25" ht="15">
      <c r="A25" s="10" t="s">
        <v>381</v>
      </c>
    </row>
    <row r="26" spans="1:4" ht="15">
      <c r="A26" s="10" t="s">
        <v>382</v>
      </c>
      <c r="D26" s="7">
        <v>-4105380</v>
      </c>
    </row>
    <row r="28" spans="1:4" ht="15">
      <c r="A28" s="2" t="s">
        <v>383</v>
      </c>
      <c r="D28" s="7">
        <v>-3793392</v>
      </c>
    </row>
    <row r="30" spans="1:4" ht="15">
      <c r="A30" s="2" t="s">
        <v>384</v>
      </c>
      <c r="C30" s="14">
        <v>-3473253</v>
      </c>
      <c r="D30" s="14"/>
    </row>
    <row r="32" spans="1:4" ht="15">
      <c r="A32" s="10" t="s">
        <v>385</v>
      </c>
      <c r="C32" s="15">
        <v>-0.51</v>
      </c>
      <c r="D32" s="15"/>
    </row>
    <row r="33" spans="1:4" ht="15">
      <c r="A33" s="10" t="s">
        <v>386</v>
      </c>
      <c r="C33" s="12">
        <v>0.05</v>
      </c>
      <c r="D33" s="12"/>
    </row>
  </sheetData>
  <sheetProtection selectLockedCells="1" selectUnlockedCells="1"/>
  <mergeCells count="6">
    <mergeCell ref="A2:F2"/>
    <mergeCell ref="C5:D5"/>
    <mergeCell ref="C8:D8"/>
    <mergeCell ref="C30:D30"/>
    <mergeCell ref="C32:D32"/>
    <mergeCell ref="C33:D3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16384" width="8.7109375" style="0" customWidth="1"/>
  </cols>
  <sheetData>
    <row r="2" spans="1:6" ht="15" customHeight="1">
      <c r="A2" s="1" t="s">
        <v>387</v>
      </c>
      <c r="B2" s="1"/>
      <c r="C2" s="1"/>
      <c r="D2" s="1"/>
      <c r="E2" s="1"/>
      <c r="F2" s="1"/>
    </row>
    <row r="5" spans="3:4" ht="39.75" customHeight="1">
      <c r="C5" s="1" t="s">
        <v>366</v>
      </c>
      <c r="D5" s="1"/>
    </row>
    <row r="6" ht="15">
      <c r="A6" s="2" t="s">
        <v>388</v>
      </c>
    </row>
    <row r="7" spans="1:4" ht="15">
      <c r="A7" s="10" t="s">
        <v>378</v>
      </c>
      <c r="C7" s="6">
        <v>320139</v>
      </c>
      <c r="D7" s="6"/>
    </row>
    <row r="8" spans="1:4" ht="15">
      <c r="A8" s="10" t="s">
        <v>389</v>
      </c>
      <c r="D8" s="8">
        <v>311988</v>
      </c>
    </row>
    <row r="9" spans="1:4" ht="15">
      <c r="A9" s="10" t="s">
        <v>361</v>
      </c>
      <c r="D9" s="7">
        <v>-4105380</v>
      </c>
    </row>
    <row r="11" spans="1:4" ht="15">
      <c r="A11" s="2" t="s">
        <v>384</v>
      </c>
      <c r="D11" s="7">
        <v>-3473253</v>
      </c>
    </row>
    <row r="13" ht="15">
      <c r="A13" s="2" t="s">
        <v>390</v>
      </c>
    </row>
    <row r="14" spans="1:4" ht="15">
      <c r="A14" t="s">
        <v>391</v>
      </c>
      <c r="D14" s="7">
        <v>-1712667</v>
      </c>
    </row>
    <row r="16" ht="15">
      <c r="A16" s="2" t="s">
        <v>392</v>
      </c>
    </row>
    <row r="17" spans="1:4" ht="15">
      <c r="A17" s="10" t="s">
        <v>393</v>
      </c>
      <c r="D17" s="8">
        <v>102760000</v>
      </c>
    </row>
    <row r="18" spans="1:4" ht="15">
      <c r="A18" t="s">
        <v>394</v>
      </c>
      <c r="D18" s="7">
        <v>-5501975</v>
      </c>
    </row>
    <row r="20" spans="1:4" ht="15">
      <c r="A20" s="2" t="s">
        <v>395</v>
      </c>
      <c r="D20" s="8">
        <v>97258025</v>
      </c>
    </row>
    <row r="22" spans="1:4" ht="15">
      <c r="A22" s="2" t="s">
        <v>396</v>
      </c>
      <c r="D22" s="8">
        <v>92072105</v>
      </c>
    </row>
    <row r="23" ht="15">
      <c r="A23" s="2" t="s">
        <v>397</v>
      </c>
    </row>
    <row r="24" spans="1:4" ht="15">
      <c r="A24" s="10" t="s">
        <v>398</v>
      </c>
      <c r="D24" t="s">
        <v>18</v>
      </c>
    </row>
    <row r="25" spans="1:4" ht="15">
      <c r="A25" t="s">
        <v>399</v>
      </c>
      <c r="C25" s="6">
        <v>92072105</v>
      </c>
      <c r="D25" s="6"/>
    </row>
    <row r="27" spans="1:4" ht="15">
      <c r="A27" s="10" t="s">
        <v>400</v>
      </c>
      <c r="C27" s="14">
        <v>-1392528</v>
      </c>
      <c r="D27" s="14"/>
    </row>
    <row r="29" ht="15">
      <c r="A29" s="2" t="s">
        <v>401</v>
      </c>
    </row>
    <row r="30" spans="1:4" ht="15">
      <c r="A30" s="10" t="s">
        <v>402</v>
      </c>
      <c r="D30" s="8">
        <v>6850667</v>
      </c>
    </row>
  </sheetData>
  <sheetProtection selectLockedCells="1" selectUnlockedCells="1"/>
  <mergeCells count="5">
    <mergeCell ref="A2:F2"/>
    <mergeCell ref="C5:D5"/>
    <mergeCell ref="C7:D7"/>
    <mergeCell ref="C25:D25"/>
    <mergeCell ref="C27:D2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403</v>
      </c>
      <c r="B2" s="1"/>
      <c r="C2" s="1"/>
      <c r="D2" s="1"/>
      <c r="E2" s="1"/>
      <c r="F2" s="1"/>
    </row>
    <row r="5" spans="3:4" ht="39.75" customHeight="1">
      <c r="C5" s="1" t="s">
        <v>366</v>
      </c>
      <c r="D5" s="1"/>
    </row>
    <row r="6" ht="15">
      <c r="A6" s="2" t="s">
        <v>404</v>
      </c>
    </row>
    <row r="7" spans="1:4" ht="15">
      <c r="A7" s="10" t="s">
        <v>405</v>
      </c>
      <c r="C7" s="14">
        <v>-3473253</v>
      </c>
      <c r="D7" s="14"/>
    </row>
    <row r="8" ht="15">
      <c r="A8" s="10" t="s">
        <v>406</v>
      </c>
    </row>
    <row r="9" spans="1:4" ht="15">
      <c r="A9" s="10" t="s">
        <v>407</v>
      </c>
      <c r="D9" s="8">
        <v>4105380</v>
      </c>
    </row>
    <row r="10" spans="1:4" ht="15">
      <c r="A10" s="10" t="s">
        <v>408</v>
      </c>
      <c r="D10" s="7">
        <v>-311988</v>
      </c>
    </row>
    <row r="11" spans="1:4" ht="15">
      <c r="A11" s="10" t="s">
        <v>409</v>
      </c>
      <c r="D11" s="7">
        <v>-136975</v>
      </c>
    </row>
    <row r="12" spans="1:4" ht="15">
      <c r="A12" s="10" t="s">
        <v>410</v>
      </c>
      <c r="D12" s="7">
        <v>-147545077</v>
      </c>
    </row>
    <row r="13" spans="1:4" ht="15">
      <c r="A13" s="10" t="s">
        <v>411</v>
      </c>
      <c r="D13" s="7">
        <v>-42074</v>
      </c>
    </row>
    <row r="14" spans="1:4" ht="15">
      <c r="A14" s="10" t="s">
        <v>412</v>
      </c>
      <c r="D14" s="8">
        <v>33206493</v>
      </c>
    </row>
    <row r="15" spans="1:4" ht="15">
      <c r="A15" s="10" t="s">
        <v>413</v>
      </c>
      <c r="D15" s="7">
        <v>-732695</v>
      </c>
    </row>
    <row r="16" spans="1:4" ht="15">
      <c r="A16" s="10" t="s">
        <v>414</v>
      </c>
      <c r="D16" s="7">
        <v>-2467500</v>
      </c>
    </row>
    <row r="17" spans="1:4" ht="15">
      <c r="A17" s="10" t="s">
        <v>415</v>
      </c>
      <c r="D17" s="7">
        <v>-163374</v>
      </c>
    </row>
    <row r="18" spans="1:4" ht="15">
      <c r="A18" s="10" t="s">
        <v>416</v>
      </c>
      <c r="D18" s="8">
        <v>2323250</v>
      </c>
    </row>
    <row r="19" spans="1:4" ht="15">
      <c r="A19" s="10" t="s">
        <v>417</v>
      </c>
      <c r="D19" s="8">
        <v>990000</v>
      </c>
    </row>
    <row r="20" spans="1:4" ht="15">
      <c r="A20" s="10" t="s">
        <v>418</v>
      </c>
      <c r="D20" s="8">
        <v>150246</v>
      </c>
    </row>
    <row r="21" spans="1:4" ht="15">
      <c r="A21" s="10" t="s">
        <v>419</v>
      </c>
      <c r="D21" s="8">
        <v>266432</v>
      </c>
    </row>
    <row r="22" spans="1:4" ht="15">
      <c r="A22" s="10" t="s">
        <v>420</v>
      </c>
      <c r="D22" s="8">
        <v>143680</v>
      </c>
    </row>
    <row r="24" spans="1:4" ht="15">
      <c r="A24" s="10" t="s">
        <v>421</v>
      </c>
      <c r="D24" s="7">
        <v>-113687455</v>
      </c>
    </row>
    <row r="26" ht="15">
      <c r="A26" s="2" t="s">
        <v>422</v>
      </c>
    </row>
    <row r="27" spans="1:4" ht="15">
      <c r="A27" s="10" t="s">
        <v>423</v>
      </c>
      <c r="D27" s="8">
        <v>102760000</v>
      </c>
    </row>
    <row r="28" spans="1:4" ht="15">
      <c r="A28" t="s">
        <v>394</v>
      </c>
      <c r="D28" s="7">
        <v>-5501975</v>
      </c>
    </row>
    <row r="29" spans="1:4" ht="15">
      <c r="A29" s="10" t="s">
        <v>424</v>
      </c>
      <c r="D29" s="7">
        <v>-1233120</v>
      </c>
    </row>
    <row r="30" spans="1:4" ht="15">
      <c r="A30" s="10" t="s">
        <v>425</v>
      </c>
      <c r="D30" s="8">
        <v>29000000</v>
      </c>
    </row>
    <row r="31" spans="1:4" ht="15">
      <c r="A31" s="10" t="s">
        <v>426</v>
      </c>
      <c r="D31" s="7">
        <v>-4350000</v>
      </c>
    </row>
    <row r="33" spans="1:4" ht="15">
      <c r="A33" s="10" t="s">
        <v>427</v>
      </c>
      <c r="D33" s="8">
        <v>120674905</v>
      </c>
    </row>
    <row r="35" spans="1:4" ht="15">
      <c r="A35" s="2" t="s">
        <v>428</v>
      </c>
      <c r="D35" s="8">
        <v>6987450</v>
      </c>
    </row>
    <row r="36" spans="1:4" ht="15">
      <c r="A36" s="2" t="s">
        <v>429</v>
      </c>
      <c r="D36" t="s">
        <v>18</v>
      </c>
    </row>
    <row r="38" spans="1:4" ht="15">
      <c r="A38" s="2" t="s">
        <v>430</v>
      </c>
      <c r="C38" s="6">
        <v>6987450</v>
      </c>
      <c r="D38" s="6"/>
    </row>
    <row r="40" ht="15">
      <c r="A40" s="2" t="s">
        <v>431</v>
      </c>
    </row>
    <row r="41" spans="1:4" ht="15">
      <c r="A41" t="s">
        <v>432</v>
      </c>
      <c r="C41" s="6">
        <v>5556</v>
      </c>
      <c r="D41" s="6"/>
    </row>
  </sheetData>
  <sheetProtection selectLockedCells="1" selectUnlockedCells="1"/>
  <mergeCells count="5">
    <mergeCell ref="A2:F2"/>
    <mergeCell ref="C5:D5"/>
    <mergeCell ref="C7:D7"/>
    <mergeCell ref="C38:D38"/>
    <mergeCell ref="C41:D4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X43"/>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5.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433</v>
      </c>
      <c r="B2" s="1"/>
      <c r="C2" s="1"/>
      <c r="D2" s="1"/>
      <c r="E2" s="1"/>
      <c r="F2" s="1"/>
    </row>
    <row r="5" spans="1:24" ht="39.75" customHeight="1">
      <c r="A5" s="3" t="s">
        <v>434</v>
      </c>
      <c r="C5" s="3" t="s">
        <v>435</v>
      </c>
      <c r="E5" s="3" t="s">
        <v>436</v>
      </c>
      <c r="G5" s="1" t="s">
        <v>437</v>
      </c>
      <c r="H5" s="1"/>
      <c r="K5" s="1" t="s">
        <v>438</v>
      </c>
      <c r="L5" s="1"/>
      <c r="O5" s="1" t="s">
        <v>439</v>
      </c>
      <c r="P5" s="1"/>
      <c r="S5" s="4" t="s">
        <v>440</v>
      </c>
      <c r="T5" s="4"/>
      <c r="W5" s="1" t="s">
        <v>441</v>
      </c>
      <c r="X5" s="1"/>
    </row>
    <row r="6" spans="1:17" ht="15">
      <c r="A6" s="4" t="s">
        <v>442</v>
      </c>
      <c r="B6" s="4"/>
      <c r="C6" s="4"/>
      <c r="D6" s="4"/>
      <c r="E6" s="4"/>
      <c r="F6" s="4"/>
      <c r="G6" s="4"/>
      <c r="H6" s="4"/>
      <c r="I6" s="4"/>
      <c r="J6" s="4"/>
      <c r="K6" s="4"/>
      <c r="L6" s="4"/>
      <c r="M6" s="4"/>
      <c r="N6" s="4"/>
      <c r="O6" s="4"/>
      <c r="P6" s="4"/>
      <c r="Q6" s="3"/>
    </row>
    <row r="7" spans="1:9" ht="15">
      <c r="A7" s="4" t="s">
        <v>443</v>
      </c>
      <c r="B7" s="4"/>
      <c r="C7" s="4"/>
      <c r="D7" s="4"/>
      <c r="E7" s="4"/>
      <c r="F7" s="4"/>
      <c r="G7" s="4"/>
      <c r="H7" s="4"/>
      <c r="I7" s="3"/>
    </row>
    <row r="8" spans="1:24" ht="15">
      <c r="A8" s="10" t="s">
        <v>444</v>
      </c>
      <c r="C8" t="s">
        <v>445</v>
      </c>
      <c r="E8" t="s">
        <v>233</v>
      </c>
      <c r="H8" t="s">
        <v>124</v>
      </c>
      <c r="L8" t="s">
        <v>446</v>
      </c>
      <c r="P8" s="8">
        <v>1209524</v>
      </c>
      <c r="S8" s="6">
        <v>1213365</v>
      </c>
      <c r="T8" s="6"/>
      <c r="W8" s="6">
        <v>1215571</v>
      </c>
      <c r="X8" s="6"/>
    </row>
    <row r="9" spans="1:24" ht="15">
      <c r="A9" t="s">
        <v>447</v>
      </c>
      <c r="C9" t="s">
        <v>448</v>
      </c>
      <c r="E9" t="s">
        <v>233</v>
      </c>
      <c r="H9" t="s">
        <v>449</v>
      </c>
      <c r="L9" t="s">
        <v>450</v>
      </c>
      <c r="P9" s="8">
        <v>987500</v>
      </c>
      <c r="T9" s="8">
        <v>978043</v>
      </c>
      <c r="X9" s="8">
        <v>972688</v>
      </c>
    </row>
    <row r="10" spans="1:24" ht="15">
      <c r="A10" t="s">
        <v>451</v>
      </c>
      <c r="C10" t="s">
        <v>452</v>
      </c>
      <c r="E10" t="s">
        <v>272</v>
      </c>
      <c r="H10" t="s">
        <v>453</v>
      </c>
      <c r="L10" t="s">
        <v>454</v>
      </c>
      <c r="P10" s="8">
        <v>1000000</v>
      </c>
      <c r="T10" s="8">
        <v>995085</v>
      </c>
      <c r="X10" s="8">
        <v>992500</v>
      </c>
    </row>
    <row r="11" spans="1:24" ht="39.75" customHeight="1">
      <c r="A11" s="10" t="s">
        <v>455</v>
      </c>
      <c r="C11" t="s">
        <v>456</v>
      </c>
      <c r="E11" s="10" t="s">
        <v>457</v>
      </c>
      <c r="H11" t="s">
        <v>458</v>
      </c>
      <c r="L11" t="s">
        <v>459</v>
      </c>
      <c r="P11" s="8">
        <v>478873</v>
      </c>
      <c r="T11" s="8">
        <v>488220</v>
      </c>
      <c r="X11" s="8">
        <v>476878</v>
      </c>
    </row>
    <row r="12" spans="1:24" ht="39.75" customHeight="1">
      <c r="A12" s="10" t="s">
        <v>460</v>
      </c>
      <c r="C12" t="s">
        <v>461</v>
      </c>
      <c r="E12" s="10" t="s">
        <v>462</v>
      </c>
      <c r="H12" t="s">
        <v>463</v>
      </c>
      <c r="L12" t="s">
        <v>464</v>
      </c>
      <c r="P12" s="8">
        <v>4000000</v>
      </c>
      <c r="T12" s="8">
        <v>3921236</v>
      </c>
      <c r="X12" s="8">
        <v>3900000</v>
      </c>
    </row>
    <row r="13" spans="1:24" ht="15">
      <c r="A13" t="s">
        <v>465</v>
      </c>
      <c r="C13" t="s">
        <v>466</v>
      </c>
      <c r="E13" t="s">
        <v>263</v>
      </c>
      <c r="H13" t="s">
        <v>467</v>
      </c>
      <c r="L13" t="s">
        <v>468</v>
      </c>
      <c r="P13" s="8">
        <v>987500</v>
      </c>
      <c r="T13" s="8">
        <v>982590</v>
      </c>
      <c r="X13" s="8">
        <v>967750</v>
      </c>
    </row>
    <row r="14" spans="1:24" ht="39.75" customHeight="1">
      <c r="A14" t="s">
        <v>469</v>
      </c>
      <c r="C14" t="s">
        <v>470</v>
      </c>
      <c r="E14" s="10" t="s">
        <v>471</v>
      </c>
      <c r="H14" t="s">
        <v>472</v>
      </c>
      <c r="L14" t="s">
        <v>473</v>
      </c>
      <c r="P14" s="8">
        <v>2966250</v>
      </c>
      <c r="T14" s="8">
        <v>2939107</v>
      </c>
      <c r="X14" s="8">
        <v>2936587</v>
      </c>
    </row>
    <row r="15" spans="1:24" ht="15">
      <c r="A15" s="10" t="s">
        <v>474</v>
      </c>
      <c r="C15" t="s">
        <v>475</v>
      </c>
      <c r="E15" t="s">
        <v>476</v>
      </c>
      <c r="H15" t="s">
        <v>472</v>
      </c>
      <c r="L15" t="s">
        <v>473</v>
      </c>
      <c r="P15" s="8">
        <v>2073930</v>
      </c>
      <c r="T15" s="8">
        <v>2054330</v>
      </c>
      <c r="X15" s="8">
        <v>2033747</v>
      </c>
    </row>
    <row r="16" spans="1:24" ht="39.75" customHeight="1">
      <c r="A16" s="10" t="s">
        <v>477</v>
      </c>
      <c r="C16" t="s">
        <v>478</v>
      </c>
      <c r="E16" s="10" t="s">
        <v>479</v>
      </c>
      <c r="H16" t="s">
        <v>480</v>
      </c>
      <c r="L16" t="s">
        <v>481</v>
      </c>
      <c r="P16" s="8">
        <v>2992500</v>
      </c>
      <c r="T16" s="8">
        <v>2964467</v>
      </c>
      <c r="X16" s="8">
        <v>2812950</v>
      </c>
    </row>
    <row r="17" spans="1:24" ht="39.75" customHeight="1">
      <c r="A17" t="s">
        <v>482</v>
      </c>
      <c r="C17" t="s">
        <v>483</v>
      </c>
      <c r="E17" s="10" t="s">
        <v>484</v>
      </c>
      <c r="H17" t="s">
        <v>124</v>
      </c>
      <c r="L17" t="s">
        <v>18</v>
      </c>
      <c r="P17" s="8">
        <v>2000000</v>
      </c>
      <c r="T17" s="8">
        <v>2000000</v>
      </c>
      <c r="X17" s="8">
        <v>1990000</v>
      </c>
    </row>
    <row r="18" spans="1:24" ht="15">
      <c r="A18" t="s">
        <v>485</v>
      </c>
      <c r="C18" t="s">
        <v>486</v>
      </c>
      <c r="E18" t="s">
        <v>263</v>
      </c>
      <c r="H18" t="s">
        <v>453</v>
      </c>
      <c r="L18" t="s">
        <v>454</v>
      </c>
      <c r="P18" s="8">
        <v>2493750</v>
      </c>
      <c r="T18" s="8">
        <v>2481331</v>
      </c>
      <c r="X18" s="8">
        <v>2475047</v>
      </c>
    </row>
    <row r="19" spans="1:24" ht="39.75" customHeight="1">
      <c r="A19" s="10" t="s">
        <v>487</v>
      </c>
      <c r="C19" t="s">
        <v>488</v>
      </c>
      <c r="E19" s="10" t="s">
        <v>489</v>
      </c>
      <c r="H19" t="s">
        <v>490</v>
      </c>
      <c r="L19" t="s">
        <v>491</v>
      </c>
      <c r="M19" s="7">
        <v>-7</v>
      </c>
      <c r="P19" s="8">
        <v>6981823</v>
      </c>
      <c r="T19" s="8">
        <v>6523240</v>
      </c>
      <c r="X19" s="8">
        <v>6283641</v>
      </c>
    </row>
    <row r="20" spans="1:24" ht="39.75" customHeight="1">
      <c r="A20" s="10" t="s">
        <v>492</v>
      </c>
      <c r="C20" t="s">
        <v>493</v>
      </c>
      <c r="E20" s="10" t="s">
        <v>494</v>
      </c>
      <c r="H20" t="s">
        <v>124</v>
      </c>
      <c r="L20" t="s">
        <v>495</v>
      </c>
      <c r="P20" s="8">
        <v>5476250</v>
      </c>
      <c r="T20" s="8">
        <v>5525637</v>
      </c>
      <c r="X20" s="8">
        <v>5202437</v>
      </c>
    </row>
    <row r="21" spans="1:24" ht="15">
      <c r="A21" s="10" t="s">
        <v>496</v>
      </c>
      <c r="C21" t="s">
        <v>497</v>
      </c>
      <c r="E21" t="s">
        <v>272</v>
      </c>
      <c r="H21" t="s">
        <v>498</v>
      </c>
      <c r="L21" t="s">
        <v>499</v>
      </c>
      <c r="P21" s="8">
        <v>2992500</v>
      </c>
      <c r="T21" s="8">
        <v>2978487</v>
      </c>
      <c r="X21" s="8">
        <v>2895244</v>
      </c>
    </row>
    <row r="22" spans="1:24" ht="39.75" customHeight="1">
      <c r="A22" t="s">
        <v>500</v>
      </c>
      <c r="C22" t="s">
        <v>501</v>
      </c>
      <c r="E22" s="10" t="s">
        <v>502</v>
      </c>
      <c r="H22" t="s">
        <v>503</v>
      </c>
      <c r="L22" t="s">
        <v>504</v>
      </c>
      <c r="P22" s="8">
        <v>4987500</v>
      </c>
      <c r="T22" s="8">
        <v>4847186</v>
      </c>
      <c r="X22" s="8">
        <v>4713187</v>
      </c>
    </row>
    <row r="23" spans="1:24" ht="15">
      <c r="A23" t="s">
        <v>505</v>
      </c>
      <c r="C23" t="s">
        <v>506</v>
      </c>
      <c r="E23" t="s">
        <v>263</v>
      </c>
      <c r="H23" t="s">
        <v>453</v>
      </c>
      <c r="L23" t="s">
        <v>454</v>
      </c>
      <c r="P23" s="8">
        <v>1995000</v>
      </c>
      <c r="T23" s="8">
        <v>1966025</v>
      </c>
      <c r="X23" s="8">
        <v>1895250</v>
      </c>
    </row>
    <row r="24" spans="1:24" ht="39.75" customHeight="1">
      <c r="A24" t="s">
        <v>507</v>
      </c>
      <c r="C24" t="s">
        <v>508</v>
      </c>
      <c r="E24" s="10" t="s">
        <v>509</v>
      </c>
      <c r="H24" t="s">
        <v>510</v>
      </c>
      <c r="L24" t="s">
        <v>481</v>
      </c>
      <c r="P24" s="8">
        <v>3990000</v>
      </c>
      <c r="T24" s="8">
        <v>3951886</v>
      </c>
      <c r="X24" s="8">
        <v>3670800</v>
      </c>
    </row>
    <row r="25" spans="1:24" ht="39.75" customHeight="1">
      <c r="A25" s="10" t="s">
        <v>511</v>
      </c>
      <c r="C25" t="s">
        <v>512</v>
      </c>
      <c r="E25" s="10" t="s">
        <v>509</v>
      </c>
      <c r="H25" s="9">
        <v>5</v>
      </c>
      <c r="I25" t="s">
        <v>513</v>
      </c>
      <c r="L25" t="s">
        <v>514</v>
      </c>
      <c r="P25" s="8">
        <v>5498048</v>
      </c>
      <c r="T25" s="8">
        <v>4675936</v>
      </c>
      <c r="X25" s="8">
        <v>3802818</v>
      </c>
    </row>
    <row r="26" spans="1:24" ht="39.75" customHeight="1">
      <c r="A26" s="10" t="s">
        <v>515</v>
      </c>
      <c r="C26" t="s">
        <v>516</v>
      </c>
      <c r="E26" s="10" t="s">
        <v>517</v>
      </c>
      <c r="H26" t="s">
        <v>518</v>
      </c>
      <c r="L26" t="s">
        <v>519</v>
      </c>
      <c r="P26" s="8">
        <v>1995000</v>
      </c>
      <c r="T26" s="8">
        <v>1976257</v>
      </c>
      <c r="X26" s="8">
        <v>1900237</v>
      </c>
    </row>
    <row r="27" spans="1:24" ht="15">
      <c r="A27" t="s">
        <v>520</v>
      </c>
      <c r="C27" t="s">
        <v>521</v>
      </c>
      <c r="E27" t="s">
        <v>246</v>
      </c>
      <c r="H27" t="s">
        <v>472</v>
      </c>
      <c r="L27" t="s">
        <v>473</v>
      </c>
      <c r="P27" s="8">
        <v>997500</v>
      </c>
      <c r="T27" s="8">
        <v>987986</v>
      </c>
      <c r="X27" s="8">
        <v>982537</v>
      </c>
    </row>
    <row r="28" spans="1:24" ht="15">
      <c r="A28" t="s">
        <v>522</v>
      </c>
      <c r="C28" t="s">
        <v>523</v>
      </c>
      <c r="E28" t="s">
        <v>233</v>
      </c>
      <c r="H28" t="s">
        <v>524</v>
      </c>
      <c r="L28" t="s">
        <v>514</v>
      </c>
      <c r="P28" s="8">
        <v>2992500</v>
      </c>
      <c r="T28" s="8">
        <v>2963597</v>
      </c>
      <c r="X28" s="8">
        <v>2891503</v>
      </c>
    </row>
    <row r="29" spans="1:24" ht="15">
      <c r="A29" s="10" t="s">
        <v>525</v>
      </c>
      <c r="C29" t="s">
        <v>526</v>
      </c>
      <c r="E29" t="s">
        <v>263</v>
      </c>
      <c r="H29" t="s">
        <v>449</v>
      </c>
      <c r="L29" t="s">
        <v>499</v>
      </c>
      <c r="P29" s="8">
        <v>2992500</v>
      </c>
      <c r="T29" s="8">
        <v>2963943</v>
      </c>
      <c r="X29" s="8">
        <v>2708212</v>
      </c>
    </row>
    <row r="30" spans="1:24" ht="39.75" customHeight="1">
      <c r="A30" t="s">
        <v>527</v>
      </c>
      <c r="C30" t="s">
        <v>528</v>
      </c>
      <c r="E30" s="10" t="s">
        <v>457</v>
      </c>
      <c r="H30" t="s">
        <v>529</v>
      </c>
      <c r="L30" t="s">
        <v>18</v>
      </c>
      <c r="P30" s="8">
        <v>3000000</v>
      </c>
      <c r="T30" s="8">
        <v>3000000</v>
      </c>
      <c r="X30" s="8">
        <v>2970000</v>
      </c>
    </row>
    <row r="31" spans="1:24" ht="39.75" customHeight="1">
      <c r="A31" s="10" t="s">
        <v>530</v>
      </c>
      <c r="C31" t="s">
        <v>531</v>
      </c>
      <c r="E31" s="10" t="s">
        <v>532</v>
      </c>
      <c r="H31" t="s">
        <v>510</v>
      </c>
      <c r="L31" t="s">
        <v>481</v>
      </c>
      <c r="P31" s="8">
        <v>2992500</v>
      </c>
      <c r="T31" s="8">
        <v>2964848</v>
      </c>
      <c r="X31" s="8">
        <v>2917688</v>
      </c>
    </row>
    <row r="32" spans="1:24" ht="39.75" customHeight="1">
      <c r="A32" s="10" t="s">
        <v>533</v>
      </c>
      <c r="C32" t="s">
        <v>534</v>
      </c>
      <c r="E32" s="10" t="s">
        <v>517</v>
      </c>
      <c r="H32" t="s">
        <v>498</v>
      </c>
      <c r="L32" t="s">
        <v>499</v>
      </c>
      <c r="P32" s="8">
        <v>1835472</v>
      </c>
      <c r="T32" s="8">
        <v>1831420</v>
      </c>
      <c r="X32" s="8">
        <v>1807940</v>
      </c>
    </row>
    <row r="33" spans="1:24" ht="15">
      <c r="A33" t="s">
        <v>535</v>
      </c>
      <c r="C33" t="s">
        <v>536</v>
      </c>
      <c r="E33" t="s">
        <v>246</v>
      </c>
      <c r="H33" t="s">
        <v>449</v>
      </c>
      <c r="L33" t="s">
        <v>514</v>
      </c>
      <c r="P33" s="8">
        <v>2000000</v>
      </c>
      <c r="T33" s="8">
        <v>1980598</v>
      </c>
      <c r="X33" s="8">
        <v>1962500</v>
      </c>
    </row>
    <row r="34" spans="1:24" ht="39.75" customHeight="1">
      <c r="A34" s="10" t="s">
        <v>537</v>
      </c>
      <c r="C34" t="s">
        <v>538</v>
      </c>
      <c r="E34" s="10" t="s">
        <v>539</v>
      </c>
      <c r="H34" t="s">
        <v>472</v>
      </c>
      <c r="L34" t="s">
        <v>473</v>
      </c>
      <c r="P34" s="8">
        <v>4968750</v>
      </c>
      <c r="T34" s="8">
        <v>4923769</v>
      </c>
      <c r="X34" s="8">
        <v>4819688</v>
      </c>
    </row>
    <row r="35" spans="1:24" ht="15">
      <c r="A35" t="s">
        <v>540</v>
      </c>
      <c r="C35" t="s">
        <v>541</v>
      </c>
      <c r="E35" t="s">
        <v>254</v>
      </c>
      <c r="H35" t="s">
        <v>472</v>
      </c>
      <c r="L35" t="s">
        <v>473</v>
      </c>
      <c r="P35" s="8">
        <v>2992500</v>
      </c>
      <c r="T35" s="8">
        <v>2964110</v>
      </c>
      <c r="X35" s="8">
        <v>2827913</v>
      </c>
    </row>
    <row r="36" spans="1:24" ht="39.75" customHeight="1">
      <c r="A36" s="10" t="s">
        <v>542</v>
      </c>
      <c r="C36" t="s">
        <v>543</v>
      </c>
      <c r="E36" s="10" t="s">
        <v>471</v>
      </c>
      <c r="H36" t="s">
        <v>472</v>
      </c>
      <c r="L36" t="s">
        <v>473</v>
      </c>
      <c r="P36" s="8">
        <v>2992500</v>
      </c>
      <c r="T36" s="8">
        <v>2964480</v>
      </c>
      <c r="X36" s="8">
        <v>2887763</v>
      </c>
    </row>
    <row r="37" spans="1:24" ht="39.75" customHeight="1">
      <c r="A37" s="10" t="s">
        <v>544</v>
      </c>
      <c r="C37" t="s">
        <v>545</v>
      </c>
      <c r="E37" s="10" t="s">
        <v>471</v>
      </c>
      <c r="H37" t="s">
        <v>546</v>
      </c>
      <c r="L37" t="s">
        <v>519</v>
      </c>
      <c r="P37" s="8">
        <v>1496250</v>
      </c>
      <c r="T37" s="8">
        <v>1489223</v>
      </c>
      <c r="X37" s="8">
        <v>1406475</v>
      </c>
    </row>
    <row r="38" spans="1:24" ht="39.75" customHeight="1">
      <c r="A38" s="10" t="s">
        <v>547</v>
      </c>
      <c r="C38" t="s">
        <v>548</v>
      </c>
      <c r="E38" s="10" t="s">
        <v>489</v>
      </c>
      <c r="H38" t="s">
        <v>510</v>
      </c>
      <c r="L38" t="s">
        <v>481</v>
      </c>
      <c r="P38" s="8">
        <v>4750000</v>
      </c>
      <c r="T38" s="8">
        <v>4694273</v>
      </c>
      <c r="X38" s="8">
        <v>4690625</v>
      </c>
    </row>
    <row r="39" spans="1:24" ht="15">
      <c r="A39" s="10" t="s">
        <v>549</v>
      </c>
      <c r="C39" t="s">
        <v>550</v>
      </c>
      <c r="E39" t="s">
        <v>263</v>
      </c>
      <c r="H39" t="s">
        <v>551</v>
      </c>
      <c r="L39" t="s">
        <v>552</v>
      </c>
      <c r="P39" s="8">
        <v>2992500</v>
      </c>
      <c r="T39" s="8">
        <v>2963172</v>
      </c>
      <c r="X39" s="8">
        <v>2812950</v>
      </c>
    </row>
    <row r="40" spans="1:24" ht="39.75" customHeight="1">
      <c r="A40" t="s">
        <v>553</v>
      </c>
      <c r="C40" t="s">
        <v>554</v>
      </c>
      <c r="E40" s="10" t="s">
        <v>462</v>
      </c>
      <c r="H40" t="s">
        <v>467</v>
      </c>
      <c r="L40" t="s">
        <v>555</v>
      </c>
      <c r="P40" s="8">
        <v>3500000</v>
      </c>
      <c r="T40" s="8">
        <v>3465501</v>
      </c>
      <c r="X40" s="8">
        <v>3430000</v>
      </c>
    </row>
    <row r="41" spans="1:24" ht="39.75" customHeight="1">
      <c r="A41" t="s">
        <v>556</v>
      </c>
      <c r="C41" t="s">
        <v>557</v>
      </c>
      <c r="E41" s="10" t="s">
        <v>457</v>
      </c>
      <c r="H41" t="s">
        <v>558</v>
      </c>
      <c r="L41" t="s">
        <v>18</v>
      </c>
      <c r="P41" s="8">
        <v>4000000</v>
      </c>
      <c r="T41" s="8">
        <v>4355966</v>
      </c>
      <c r="X41" s="8">
        <v>4080000</v>
      </c>
    </row>
    <row r="43" spans="1:24" ht="15" customHeight="1">
      <c r="A43" s="1" t="s">
        <v>559</v>
      </c>
      <c r="B43" s="1"/>
      <c r="C43" s="1"/>
      <c r="D43" s="1"/>
      <c r="E43" s="1"/>
      <c r="F43" s="1"/>
      <c r="G43" s="1"/>
      <c r="H43" s="1"/>
      <c r="I43" s="1"/>
      <c r="J43" s="1"/>
      <c r="K43" s="1"/>
      <c r="L43" s="1"/>
      <c r="M43" s="3"/>
      <c r="S43" s="6">
        <v>97975314</v>
      </c>
      <c r="T43" s="6"/>
      <c r="W43" s="6">
        <v>94333126</v>
      </c>
      <c r="X43" s="6"/>
    </row>
  </sheetData>
  <sheetProtection selectLockedCells="1" selectUnlockedCells="1"/>
  <mergeCells count="13">
    <mergeCell ref="A2:F2"/>
    <mergeCell ref="G5:H5"/>
    <mergeCell ref="K5:L5"/>
    <mergeCell ref="O5:P5"/>
    <mergeCell ref="S5:T5"/>
    <mergeCell ref="W5:X5"/>
    <mergeCell ref="A6:P6"/>
    <mergeCell ref="A7:H7"/>
    <mergeCell ref="S8:T8"/>
    <mergeCell ref="W8:X8"/>
    <mergeCell ref="A43:L43"/>
    <mergeCell ref="S43:T43"/>
    <mergeCell ref="W43:X4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25"/>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6.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433</v>
      </c>
      <c r="B2" s="1"/>
      <c r="C2" s="1"/>
      <c r="D2" s="1"/>
      <c r="E2" s="1"/>
      <c r="F2" s="1"/>
    </row>
    <row r="5" spans="1:24" ht="39.75" customHeight="1">
      <c r="A5" s="3" t="s">
        <v>560</v>
      </c>
      <c r="C5" s="3" t="s">
        <v>435</v>
      </c>
      <c r="E5" s="3" t="s">
        <v>436</v>
      </c>
      <c r="G5" s="1" t="s">
        <v>437</v>
      </c>
      <c r="H5" s="1"/>
      <c r="K5" s="1" t="s">
        <v>561</v>
      </c>
      <c r="L5" s="1"/>
      <c r="O5" s="1" t="s">
        <v>439</v>
      </c>
      <c r="P5" s="1"/>
      <c r="S5" s="4" t="s">
        <v>440</v>
      </c>
      <c r="T5" s="4"/>
      <c r="W5" s="1" t="s">
        <v>441</v>
      </c>
      <c r="X5" s="1"/>
    </row>
    <row r="6" ht="15">
      <c r="A6" s="3" t="s">
        <v>562</v>
      </c>
    </row>
    <row r="7" spans="1:24" ht="15">
      <c r="A7" t="s">
        <v>563</v>
      </c>
      <c r="C7" t="s">
        <v>564</v>
      </c>
      <c r="E7" t="s">
        <v>272</v>
      </c>
      <c r="H7" t="s">
        <v>565</v>
      </c>
      <c r="L7" t="s">
        <v>566</v>
      </c>
      <c r="P7" s="8">
        <v>1000000</v>
      </c>
      <c r="S7" s="6">
        <v>995000</v>
      </c>
      <c r="T7" s="6"/>
      <c r="W7" s="6">
        <v>985000</v>
      </c>
      <c r="X7" s="6"/>
    </row>
    <row r="8" spans="1:24" ht="39.75" customHeight="1">
      <c r="A8" t="s">
        <v>567</v>
      </c>
      <c r="C8" t="s">
        <v>568</v>
      </c>
      <c r="E8" s="10" t="s">
        <v>471</v>
      </c>
      <c r="H8" t="s">
        <v>569</v>
      </c>
      <c r="L8" t="s">
        <v>570</v>
      </c>
      <c r="P8" s="8">
        <v>4000000</v>
      </c>
      <c r="T8" s="8">
        <v>3942406</v>
      </c>
      <c r="X8" s="8">
        <v>3940000</v>
      </c>
    </row>
    <row r="9" spans="1:24" ht="39.75" customHeight="1">
      <c r="A9" t="s">
        <v>571</v>
      </c>
      <c r="C9" t="s">
        <v>572</v>
      </c>
      <c r="E9" s="10" t="s">
        <v>573</v>
      </c>
      <c r="H9" t="s">
        <v>569</v>
      </c>
      <c r="L9" t="s">
        <v>574</v>
      </c>
      <c r="P9" s="8">
        <v>1500000</v>
      </c>
      <c r="T9" s="8">
        <v>1485581</v>
      </c>
      <c r="X9" s="8">
        <v>1380000</v>
      </c>
    </row>
    <row r="10" spans="1:24" ht="39.75" customHeight="1">
      <c r="A10" t="s">
        <v>575</v>
      </c>
      <c r="C10" t="s">
        <v>576</v>
      </c>
      <c r="E10" s="10" t="s">
        <v>577</v>
      </c>
      <c r="H10" t="s">
        <v>578</v>
      </c>
      <c r="L10" t="s">
        <v>18</v>
      </c>
      <c r="P10" s="8">
        <v>2000000</v>
      </c>
      <c r="T10" s="8">
        <v>1965834</v>
      </c>
      <c r="X10" s="8">
        <v>2020000</v>
      </c>
    </row>
    <row r="11" spans="1:24" ht="15">
      <c r="A11" t="s">
        <v>579</v>
      </c>
      <c r="C11" t="s">
        <v>580</v>
      </c>
      <c r="E11" t="s">
        <v>235</v>
      </c>
      <c r="H11" t="s">
        <v>503</v>
      </c>
      <c r="L11" t="s">
        <v>581</v>
      </c>
      <c r="P11" s="8">
        <v>1000000</v>
      </c>
      <c r="T11" s="8">
        <v>990624</v>
      </c>
      <c r="X11" s="8">
        <v>960000</v>
      </c>
    </row>
    <row r="13" spans="1:24" ht="15">
      <c r="A13" s="3" t="s">
        <v>582</v>
      </c>
      <c r="T13" s="8">
        <v>9379445</v>
      </c>
      <c r="X13" s="8">
        <v>9285000</v>
      </c>
    </row>
    <row r="15" ht="15">
      <c r="A15" s="3" t="s">
        <v>583</v>
      </c>
    </row>
    <row r="16" spans="1:24" ht="39.75" customHeight="1">
      <c r="A16" t="s">
        <v>584</v>
      </c>
      <c r="C16" t="s">
        <v>585</v>
      </c>
      <c r="E16" s="10" t="s">
        <v>586</v>
      </c>
      <c r="H16" t="s">
        <v>587</v>
      </c>
      <c r="L16" t="s">
        <v>18</v>
      </c>
      <c r="P16" s="8">
        <v>1500000</v>
      </c>
      <c r="T16" s="8">
        <v>1524891</v>
      </c>
      <c r="X16" s="8">
        <v>1155000</v>
      </c>
    </row>
    <row r="17" spans="1:24" ht="39.75" customHeight="1">
      <c r="A17" t="s">
        <v>588</v>
      </c>
      <c r="C17" t="s">
        <v>589</v>
      </c>
      <c r="E17" s="10" t="s">
        <v>590</v>
      </c>
      <c r="H17" t="s">
        <v>591</v>
      </c>
      <c r="L17" t="s">
        <v>18</v>
      </c>
      <c r="P17" s="8">
        <v>3762500</v>
      </c>
      <c r="T17" s="8">
        <v>3688091</v>
      </c>
      <c r="X17" s="8">
        <v>3687250</v>
      </c>
    </row>
    <row r="18" spans="1:24" ht="39.75" customHeight="1">
      <c r="A18" t="s">
        <v>592</v>
      </c>
      <c r="C18" t="s">
        <v>589</v>
      </c>
      <c r="E18" s="10" t="s">
        <v>590</v>
      </c>
      <c r="H18" t="s">
        <v>18</v>
      </c>
      <c r="L18" t="s">
        <v>18</v>
      </c>
      <c r="P18" s="8">
        <v>2206000</v>
      </c>
      <c r="T18" s="8">
        <v>2161880</v>
      </c>
      <c r="X18" s="8">
        <v>2161880</v>
      </c>
    </row>
    <row r="20" spans="1:24" ht="15">
      <c r="A20" s="3" t="s">
        <v>593</v>
      </c>
      <c r="T20" s="8">
        <v>7374862</v>
      </c>
      <c r="X20" s="8">
        <v>7004130</v>
      </c>
    </row>
    <row r="22" ht="15">
      <c r="A22" s="3" t="s">
        <v>594</v>
      </c>
    </row>
    <row r="23" spans="1:24" ht="39.75" customHeight="1">
      <c r="A23" t="s">
        <v>595</v>
      </c>
      <c r="C23" t="s">
        <v>18</v>
      </c>
      <c r="E23" s="10" t="s">
        <v>590</v>
      </c>
      <c r="H23" t="s">
        <v>596</v>
      </c>
      <c r="L23" t="s">
        <v>18</v>
      </c>
      <c r="P23" s="8">
        <v>158</v>
      </c>
      <c r="T23" s="8">
        <v>95000</v>
      </c>
      <c r="X23" s="8">
        <v>96985</v>
      </c>
    </row>
    <row r="25" spans="1:24" ht="15">
      <c r="A25" s="3" t="s">
        <v>597</v>
      </c>
      <c r="T25" s="8">
        <v>95000</v>
      </c>
      <c r="X25" s="8">
        <v>96985</v>
      </c>
    </row>
  </sheetData>
  <sheetProtection selectLockedCells="1" selectUnlockedCells="1"/>
  <mergeCells count="8">
    <mergeCell ref="A2:F2"/>
    <mergeCell ref="G5:H5"/>
    <mergeCell ref="K5:L5"/>
    <mergeCell ref="O5:P5"/>
    <mergeCell ref="S5:T5"/>
    <mergeCell ref="W5:X5"/>
    <mergeCell ref="S7:T7"/>
    <mergeCell ref="W7:X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65.7109375" style="0" customWidth="1"/>
    <col min="2" max="4" width="8.7109375" style="0" customWidth="1"/>
    <col min="5" max="5" width="26.7109375" style="0" customWidth="1"/>
    <col min="6" max="6" width="8.7109375" style="0" customWidth="1"/>
    <col min="7" max="7" width="14.7109375" style="0" customWidth="1"/>
    <col min="8" max="8" width="8.7109375" style="0" customWidth="1"/>
    <col min="9" max="9" width="34.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433</v>
      </c>
      <c r="B2" s="1"/>
      <c r="C2" s="1"/>
      <c r="D2" s="1"/>
      <c r="E2" s="1"/>
      <c r="F2" s="1"/>
    </row>
    <row r="5" spans="1:20" ht="39.75" customHeight="1">
      <c r="A5" s="3" t="s">
        <v>560</v>
      </c>
      <c r="C5" s="3" t="s">
        <v>435</v>
      </c>
      <c r="E5" s="3" t="s">
        <v>436</v>
      </c>
      <c r="G5" s="2" t="s">
        <v>437</v>
      </c>
      <c r="I5" s="2" t="s">
        <v>598</v>
      </c>
      <c r="K5" s="1" t="s">
        <v>439</v>
      </c>
      <c r="L5" s="1"/>
      <c r="O5" s="4" t="s">
        <v>440</v>
      </c>
      <c r="P5" s="4"/>
      <c r="S5" s="4" t="s">
        <v>599</v>
      </c>
      <c r="T5" s="4"/>
    </row>
    <row r="6" ht="15">
      <c r="A6" s="3" t="s">
        <v>600</v>
      </c>
    </row>
    <row r="7" spans="2:21" ht="15">
      <c r="B7" s="5"/>
      <c r="C7" s="5"/>
      <c r="D7" s="5"/>
      <c r="E7" s="5"/>
      <c r="F7" s="5"/>
      <c r="G7" s="5"/>
      <c r="H7" s="5"/>
      <c r="I7" s="5"/>
      <c r="J7" s="13"/>
      <c r="K7" s="13"/>
      <c r="L7" s="13"/>
      <c r="M7" s="13"/>
      <c r="N7" s="13"/>
      <c r="O7" s="13"/>
      <c r="P7" s="13"/>
      <c r="Q7" s="13"/>
      <c r="R7" s="13"/>
      <c r="S7" s="13"/>
      <c r="T7" s="13"/>
      <c r="U7" s="13"/>
    </row>
    <row r="8" spans="1:20" ht="39.75" customHeight="1">
      <c r="A8" s="10" t="s">
        <v>601</v>
      </c>
      <c r="C8" t="s">
        <v>18</v>
      </c>
      <c r="E8" s="10" t="s">
        <v>602</v>
      </c>
      <c r="G8" t="s">
        <v>18</v>
      </c>
      <c r="I8" t="s">
        <v>18</v>
      </c>
      <c r="L8" s="8">
        <v>8</v>
      </c>
      <c r="O8" s="6">
        <v>5000</v>
      </c>
      <c r="P8" s="6"/>
      <c r="S8" s="6">
        <v>5000</v>
      </c>
      <c r="T8" s="6"/>
    </row>
    <row r="10" spans="1:20" ht="15">
      <c r="A10" s="3" t="s">
        <v>603</v>
      </c>
      <c r="P10" s="8">
        <v>5000</v>
      </c>
      <c r="T10" s="8">
        <v>5000</v>
      </c>
    </row>
    <row r="12" spans="1:20" ht="15">
      <c r="A12" s="3" t="s">
        <v>604</v>
      </c>
      <c r="P12" s="8">
        <v>114829621</v>
      </c>
      <c r="T12" s="8">
        <v>110724241</v>
      </c>
    </row>
    <row r="14" spans="1:20" ht="15">
      <c r="A14" s="3" t="s">
        <v>605</v>
      </c>
      <c r="L14" s="8">
        <v>6987450</v>
      </c>
      <c r="P14" s="8">
        <v>6987450</v>
      </c>
      <c r="T14" s="8">
        <v>6987450</v>
      </c>
    </row>
    <row r="17" spans="1:20" ht="15">
      <c r="A17" s="3" t="s">
        <v>606</v>
      </c>
      <c r="O17" s="6">
        <v>121817071</v>
      </c>
      <c r="P17" s="6"/>
      <c r="S17" s="6">
        <v>117711691</v>
      </c>
      <c r="T17" s="6"/>
    </row>
    <row r="20" spans="1:20" ht="15">
      <c r="A20" s="3" t="s">
        <v>607</v>
      </c>
      <c r="T20" s="7">
        <v>-25639586</v>
      </c>
    </row>
    <row r="21" spans="2:21" ht="15">
      <c r="B21" s="5"/>
      <c r="C21" s="5"/>
      <c r="D21" s="5"/>
      <c r="E21" s="5"/>
      <c r="F21" s="5"/>
      <c r="G21" s="5"/>
      <c r="H21" s="5"/>
      <c r="I21" s="5"/>
      <c r="J21" s="13"/>
      <c r="K21" s="13"/>
      <c r="L21" s="13"/>
      <c r="M21" s="13"/>
      <c r="N21" s="13"/>
      <c r="O21" s="13"/>
      <c r="P21" s="13"/>
      <c r="Q21" s="13"/>
      <c r="R21" s="13"/>
      <c r="S21" s="13"/>
      <c r="T21" s="13"/>
      <c r="U21" s="13"/>
    </row>
    <row r="22" spans="1:20" ht="15">
      <c r="A22" s="3" t="s">
        <v>608</v>
      </c>
      <c r="S22" s="6">
        <v>92072105</v>
      </c>
      <c r="T22" s="6"/>
    </row>
  </sheetData>
  <sheetProtection selectLockedCells="1" selectUnlockedCells="1"/>
  <mergeCells count="23">
    <mergeCell ref="A2:F2"/>
    <mergeCell ref="K5:L5"/>
    <mergeCell ref="O5:P5"/>
    <mergeCell ref="S5:T5"/>
    <mergeCell ref="B7:C7"/>
    <mergeCell ref="D7:E7"/>
    <mergeCell ref="F7:G7"/>
    <mergeCell ref="H7:I7"/>
    <mergeCell ref="J7:M7"/>
    <mergeCell ref="N7:Q7"/>
    <mergeCell ref="R7:U7"/>
    <mergeCell ref="O8:P8"/>
    <mergeCell ref="S8:T8"/>
    <mergeCell ref="O17:P17"/>
    <mergeCell ref="S17:T17"/>
    <mergeCell ref="B21:C21"/>
    <mergeCell ref="D21:E21"/>
    <mergeCell ref="F21:G21"/>
    <mergeCell ref="H21:I21"/>
    <mergeCell ref="J21:M21"/>
    <mergeCell ref="N21:Q21"/>
    <mergeCell ref="R21:U21"/>
    <mergeCell ref="S22:T2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609</v>
      </c>
      <c r="B2" s="1"/>
      <c r="C2" s="1"/>
      <c r="D2" s="1"/>
      <c r="E2" s="1"/>
      <c r="F2" s="1"/>
    </row>
    <row r="5" spans="3:8" ht="15" customHeight="1">
      <c r="C5" s="1" t="s">
        <v>266</v>
      </c>
      <c r="D5" s="1"/>
      <c r="E5" s="1"/>
      <c r="F5" s="1"/>
      <c r="G5" s="1"/>
      <c r="H5" s="1"/>
    </row>
    <row r="6" spans="3:8" ht="15">
      <c r="C6" s="4" t="s">
        <v>440</v>
      </c>
      <c r="D6" s="4"/>
      <c r="G6" s="4" t="s">
        <v>610</v>
      </c>
      <c r="H6" s="4"/>
    </row>
    <row r="7" spans="1:8" ht="15">
      <c r="A7" t="s">
        <v>611</v>
      </c>
      <c r="C7" s="6">
        <v>97975314</v>
      </c>
      <c r="D7" s="6"/>
      <c r="G7" s="6">
        <v>94333126</v>
      </c>
      <c r="H7" s="6"/>
    </row>
    <row r="8" spans="1:8" ht="15">
      <c r="A8" t="s">
        <v>612</v>
      </c>
      <c r="D8" s="8">
        <v>9379445</v>
      </c>
      <c r="H8" s="8">
        <v>9285000</v>
      </c>
    </row>
    <row r="9" spans="1:8" ht="15">
      <c r="A9" s="10" t="s">
        <v>613</v>
      </c>
      <c r="D9" s="8">
        <v>7374862</v>
      </c>
      <c r="H9" s="8">
        <v>7004130</v>
      </c>
    </row>
    <row r="10" spans="1:8" ht="15">
      <c r="A10" s="10" t="s">
        <v>614</v>
      </c>
      <c r="D10" s="8">
        <v>100000</v>
      </c>
      <c r="H10" s="8">
        <v>101985</v>
      </c>
    </row>
    <row r="12" spans="1:8" ht="15">
      <c r="A12" s="2" t="s">
        <v>615</v>
      </c>
      <c r="D12" s="8">
        <v>114829621</v>
      </c>
      <c r="H12" s="8">
        <v>110724241</v>
      </c>
    </row>
    <row r="14" spans="1:8" ht="15">
      <c r="A14" s="10" t="s">
        <v>616</v>
      </c>
      <c r="D14" s="8">
        <v>6987450</v>
      </c>
      <c r="H14" s="8">
        <v>6987450</v>
      </c>
    </row>
    <row r="16" spans="1:8" ht="15">
      <c r="A16" s="2" t="s">
        <v>617</v>
      </c>
      <c r="C16" s="6">
        <v>121817071</v>
      </c>
      <c r="D16" s="6"/>
      <c r="G16" s="6">
        <v>117711691</v>
      </c>
      <c r="H16" s="6"/>
    </row>
  </sheetData>
  <sheetProtection selectLockedCells="1" selectUnlockedCells="1"/>
  <mergeCells count="8">
    <mergeCell ref="A2:F2"/>
    <mergeCell ref="C5:H5"/>
    <mergeCell ref="C6:D6"/>
    <mergeCell ref="G6:H6"/>
    <mergeCell ref="C7:D7"/>
    <mergeCell ref="G7:H7"/>
    <mergeCell ref="C16:D16"/>
    <mergeCell ref="G16:H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618</v>
      </c>
      <c r="B2" s="1"/>
      <c r="C2" s="1"/>
      <c r="D2" s="1"/>
      <c r="E2" s="1"/>
      <c r="F2" s="1"/>
    </row>
    <row r="4" spans="4:16" ht="15">
      <c r="D4" s="19">
        <v>0</v>
      </c>
      <c r="H4" s="19">
        <v>0</v>
      </c>
      <c r="L4" s="19">
        <v>0</v>
      </c>
      <c r="P4" s="19">
        <v>0</v>
      </c>
    </row>
    <row r="5" spans="1:16" ht="15">
      <c r="A5" s="3" t="s">
        <v>619</v>
      </c>
      <c r="C5" s="4" t="s">
        <v>610</v>
      </c>
      <c r="D5" s="4"/>
      <c r="G5" s="4" t="s">
        <v>620</v>
      </c>
      <c r="H5" s="4"/>
      <c r="K5" s="4" t="s">
        <v>621</v>
      </c>
      <c r="L5" s="4"/>
      <c r="O5" s="4" t="s">
        <v>622</v>
      </c>
      <c r="P5" s="4"/>
    </row>
    <row r="6" spans="1:16" ht="15">
      <c r="A6" t="s">
        <v>623</v>
      </c>
      <c r="C6" s="6">
        <v>94333126</v>
      </c>
      <c r="D6" s="6"/>
      <c r="G6" s="5" t="s">
        <v>79</v>
      </c>
      <c r="H6" s="5"/>
      <c r="K6" s="6">
        <v>2033747</v>
      </c>
      <c r="L6" s="6"/>
      <c r="O6" s="6">
        <v>92299379</v>
      </c>
      <c r="P6" s="6"/>
    </row>
    <row r="7" spans="1:16" ht="15">
      <c r="A7" t="s">
        <v>624</v>
      </c>
      <c r="D7" s="8">
        <v>9285000</v>
      </c>
      <c r="H7" t="s">
        <v>18</v>
      </c>
      <c r="L7" t="s">
        <v>18</v>
      </c>
      <c r="P7" s="8">
        <v>9285000</v>
      </c>
    </row>
    <row r="8" spans="1:16" ht="15">
      <c r="A8" s="10" t="s">
        <v>625</v>
      </c>
      <c r="D8" s="8">
        <v>7004130</v>
      </c>
      <c r="H8" t="s">
        <v>18</v>
      </c>
      <c r="L8" s="8">
        <v>1155000</v>
      </c>
      <c r="P8" s="8">
        <v>5849130</v>
      </c>
    </row>
    <row r="9" spans="1:16" ht="15">
      <c r="A9" s="10" t="s">
        <v>626</v>
      </c>
      <c r="D9" s="8">
        <v>101985</v>
      </c>
      <c r="P9" s="8">
        <v>101985</v>
      </c>
    </row>
    <row r="11" spans="1:16" ht="15">
      <c r="A11" s="2" t="s">
        <v>615</v>
      </c>
      <c r="D11" s="8">
        <v>110724241</v>
      </c>
      <c r="H11" t="s">
        <v>18</v>
      </c>
      <c r="L11" s="8">
        <v>3188747</v>
      </c>
      <c r="P11" s="8">
        <v>107535494</v>
      </c>
    </row>
    <row r="12" spans="1:16" ht="15">
      <c r="A12" s="10" t="s">
        <v>627</v>
      </c>
      <c r="D12" s="8">
        <v>6987450</v>
      </c>
      <c r="H12" s="8">
        <v>6987450</v>
      </c>
      <c r="L12" t="s">
        <v>18</v>
      </c>
      <c r="P12" t="s">
        <v>18</v>
      </c>
    </row>
    <row r="14" spans="1:16" ht="15">
      <c r="A14" s="2" t="s">
        <v>628</v>
      </c>
      <c r="D14" s="8">
        <v>117711691</v>
      </c>
      <c r="H14" s="8">
        <v>6987450</v>
      </c>
      <c r="L14" s="8">
        <v>3188747</v>
      </c>
      <c r="P14" s="8">
        <v>107535494</v>
      </c>
    </row>
    <row r="16" spans="1:16" ht="15">
      <c r="A16" s="10" t="s">
        <v>629</v>
      </c>
      <c r="C16" s="6">
        <v>24650000</v>
      </c>
      <c r="D16" s="6"/>
      <c r="G16" s="5" t="s">
        <v>79</v>
      </c>
      <c r="H16" s="5"/>
      <c r="K16" s="5" t="s">
        <v>79</v>
      </c>
      <c r="L16" s="5"/>
      <c r="O16" s="6">
        <v>24650000</v>
      </c>
      <c r="P16" s="6"/>
    </row>
  </sheetData>
  <sheetProtection selectLockedCells="1" selectUnlockedCells="1"/>
  <mergeCells count="13">
    <mergeCell ref="A2:F2"/>
    <mergeCell ref="C5:D5"/>
    <mergeCell ref="G5:H5"/>
    <mergeCell ref="K5:L5"/>
    <mergeCell ref="O5:P5"/>
    <mergeCell ref="C6:D6"/>
    <mergeCell ref="G6:H6"/>
    <mergeCell ref="K6:L6"/>
    <mergeCell ref="O6:P6"/>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3" t="s">
        <v>619</v>
      </c>
      <c r="C3" s="4" t="s">
        <v>623</v>
      </c>
      <c r="D3" s="4"/>
      <c r="G3" s="1" t="s">
        <v>630</v>
      </c>
      <c r="H3" s="1"/>
      <c r="K3" s="4" t="s">
        <v>631</v>
      </c>
      <c r="L3" s="4"/>
    </row>
    <row r="4" spans="1:12" ht="15">
      <c r="A4" s="10" t="s">
        <v>632</v>
      </c>
      <c r="C4" s="5" t="s">
        <v>79</v>
      </c>
      <c r="D4" s="5"/>
      <c r="G4" s="5" t="s">
        <v>79</v>
      </c>
      <c r="H4" s="5"/>
      <c r="K4" s="5" t="s">
        <v>79</v>
      </c>
      <c r="L4" s="5"/>
    </row>
    <row r="5" spans="1:12" ht="15">
      <c r="A5" t="s">
        <v>633</v>
      </c>
      <c r="D5" s="8">
        <v>218684</v>
      </c>
      <c r="H5" s="8">
        <v>93319</v>
      </c>
      <c r="L5" s="8">
        <v>312003</v>
      </c>
    </row>
    <row r="6" spans="1:12" ht="15">
      <c r="A6" s="10" t="s">
        <v>634</v>
      </c>
      <c r="D6" s="7">
        <v>-3621606</v>
      </c>
      <c r="H6" s="7">
        <v>-93301</v>
      </c>
      <c r="L6" s="7">
        <v>-3714907</v>
      </c>
    </row>
    <row r="7" spans="1:12" ht="15">
      <c r="A7" s="10" t="s">
        <v>635</v>
      </c>
      <c r="D7" s="8">
        <v>124246206</v>
      </c>
      <c r="H7" s="8">
        <v>19766732</v>
      </c>
      <c r="L7" s="8">
        <v>144012938</v>
      </c>
    </row>
    <row r="8" spans="1:12" ht="15">
      <c r="A8" s="10" t="s">
        <v>636</v>
      </c>
      <c r="D8" s="7">
        <v>-28543905</v>
      </c>
      <c r="H8" s="7">
        <v>-4530635</v>
      </c>
      <c r="L8" s="7">
        <v>-33074540</v>
      </c>
    </row>
    <row r="9" spans="1:12" ht="15">
      <c r="A9" s="10" t="s">
        <v>637</v>
      </c>
      <c r="D9" t="s">
        <v>18</v>
      </c>
      <c r="H9" t="s">
        <v>18</v>
      </c>
      <c r="L9" t="s">
        <v>18</v>
      </c>
    </row>
    <row r="11" spans="1:12" ht="15">
      <c r="A11" s="10" t="s">
        <v>638</v>
      </c>
      <c r="C11" s="6">
        <v>92299379</v>
      </c>
      <c r="D11" s="6"/>
      <c r="G11" s="6">
        <v>15236115</v>
      </c>
      <c r="H11" s="6"/>
      <c r="K11" s="6">
        <v>107535494</v>
      </c>
      <c r="L11" s="6"/>
    </row>
    <row r="13" spans="1:12" ht="15">
      <c r="A13" s="10" t="s">
        <v>639</v>
      </c>
      <c r="C13" s="14">
        <v>-3621606</v>
      </c>
      <c r="D13" s="14"/>
      <c r="G13" s="14">
        <v>-93301</v>
      </c>
      <c r="H13" s="14"/>
      <c r="K13" s="14">
        <v>-3714907</v>
      </c>
      <c r="L13" s="14"/>
    </row>
  </sheetData>
  <sheetProtection selectLockedCells="1" selectUnlockedCells="1"/>
  <mergeCells count="12">
    <mergeCell ref="C3:D3"/>
    <mergeCell ref="G3:H3"/>
    <mergeCell ref="K3:L3"/>
    <mergeCell ref="C4:D4"/>
    <mergeCell ref="G4:H4"/>
    <mergeCell ref="K4:L4"/>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6" ht="15" customHeight="1">
      <c r="A2" s="1" t="s">
        <v>618</v>
      </c>
      <c r="B2" s="1"/>
      <c r="C2" s="1"/>
      <c r="D2" s="1"/>
      <c r="E2" s="1"/>
      <c r="F2" s="1"/>
    </row>
    <row r="5" spans="1:4" ht="39.75" customHeight="1">
      <c r="A5" s="3" t="s">
        <v>640</v>
      </c>
      <c r="C5" s="1" t="s">
        <v>641</v>
      </c>
      <c r="D5" s="1"/>
    </row>
    <row r="6" spans="1:4" ht="15">
      <c r="A6" s="10" t="s">
        <v>642</v>
      </c>
      <c r="C6" s="5" t="s">
        <v>79</v>
      </c>
      <c r="D6" s="5"/>
    </row>
    <row r="7" spans="1:4" ht="15">
      <c r="A7" s="2" t="s">
        <v>643</v>
      </c>
      <c r="D7" t="s">
        <v>18</v>
      </c>
    </row>
    <row r="8" spans="1:4" ht="15">
      <c r="A8" t="s">
        <v>644</v>
      </c>
      <c r="D8" s="8">
        <v>29000000</v>
      </c>
    </row>
    <row r="9" spans="1:4" ht="15">
      <c r="A9" t="s">
        <v>645</v>
      </c>
      <c r="D9" s="7">
        <v>-4350000</v>
      </c>
    </row>
    <row r="10" spans="1:4" ht="15">
      <c r="A10" s="10" t="s">
        <v>646</v>
      </c>
      <c r="D10" t="s">
        <v>18</v>
      </c>
    </row>
    <row r="12" spans="1:4" ht="15">
      <c r="A12" s="2" t="s">
        <v>647</v>
      </c>
      <c r="C12" s="6">
        <v>24650000</v>
      </c>
      <c r="D12" s="6"/>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9" width="10.7109375" style="0" customWidth="1"/>
    <col min="10" max="16384" width="8.7109375" style="0" customWidth="1"/>
  </cols>
  <sheetData>
    <row r="2" spans="1:6" ht="15" customHeight="1">
      <c r="A2" s="1" t="s">
        <v>27</v>
      </c>
      <c r="B2" s="1"/>
      <c r="C2" s="1"/>
      <c r="D2" s="1"/>
      <c r="E2" s="1"/>
      <c r="F2" s="1"/>
    </row>
    <row r="5" spans="1:8" ht="39.75" customHeight="1">
      <c r="A5" s="3" t="s">
        <v>28</v>
      </c>
      <c r="C5" s="1" t="s">
        <v>29</v>
      </c>
      <c r="D5" s="1"/>
      <c r="G5" s="1" t="s">
        <v>30</v>
      </c>
      <c r="H5" s="1"/>
    </row>
    <row r="6" ht="15">
      <c r="A6" s="3" t="s">
        <v>31</v>
      </c>
    </row>
    <row r="7" spans="1:8" ht="15">
      <c r="A7" s="3" t="s">
        <v>32</v>
      </c>
      <c r="C7" s="6">
        <v>5411</v>
      </c>
      <c r="D7" s="6"/>
      <c r="G7" s="6">
        <v>2947</v>
      </c>
      <c r="H7" s="6"/>
    </row>
    <row r="8" spans="1:9" ht="15">
      <c r="A8" s="3" t="s">
        <v>33</v>
      </c>
      <c r="D8" s="8">
        <v>2491</v>
      </c>
      <c r="H8" s="8">
        <v>1260</v>
      </c>
      <c r="I8" s="7">
        <v>-1</v>
      </c>
    </row>
    <row r="9" spans="1:8" ht="15">
      <c r="A9" t="s">
        <v>34</v>
      </c>
      <c r="D9" s="8">
        <v>2920</v>
      </c>
      <c r="H9" s="8">
        <v>320</v>
      </c>
    </row>
    <row r="10" spans="1:8" ht="15">
      <c r="A10" t="s">
        <v>35</v>
      </c>
      <c r="D10" s="8">
        <v>4710</v>
      </c>
      <c r="H10" s="7">
        <v>-3793</v>
      </c>
    </row>
    <row r="11" spans="1:8" ht="15">
      <c r="A11" t="s">
        <v>36</v>
      </c>
      <c r="D11" s="8">
        <v>7630</v>
      </c>
      <c r="H11" s="7">
        <v>-3473</v>
      </c>
    </row>
    <row r="12" ht="15">
      <c r="A12" s="3" t="s">
        <v>37</v>
      </c>
    </row>
    <row r="13" spans="1:8" ht="15">
      <c r="A13" t="s">
        <v>38</v>
      </c>
      <c r="D13" s="9">
        <v>14.12</v>
      </c>
      <c r="H13" s="9">
        <v>13.44</v>
      </c>
    </row>
    <row r="14" spans="1:8" ht="15">
      <c r="A14" s="10" t="s">
        <v>39</v>
      </c>
      <c r="D14" s="9">
        <v>0.43</v>
      </c>
      <c r="H14" s="9">
        <v>0.05</v>
      </c>
    </row>
    <row r="15" spans="1:8" ht="15">
      <c r="A15" t="s">
        <v>40</v>
      </c>
      <c r="D15" s="9">
        <v>0.6899999999999998</v>
      </c>
      <c r="H15" s="11">
        <v>-0.56</v>
      </c>
    </row>
    <row r="16" spans="1:8" ht="15">
      <c r="A16" t="s">
        <v>41</v>
      </c>
      <c r="D16" s="9">
        <v>1.12</v>
      </c>
      <c r="H16" s="11">
        <v>-0.51</v>
      </c>
    </row>
    <row r="17" spans="1:8" ht="15">
      <c r="A17" s="10" t="s">
        <v>42</v>
      </c>
      <c r="D17" s="9">
        <v>0.44</v>
      </c>
      <c r="H17" s="9">
        <v>0.25</v>
      </c>
    </row>
    <row r="18" ht="15">
      <c r="A18" s="2" t="s">
        <v>43</v>
      </c>
    </row>
    <row r="19" spans="1:8" ht="15">
      <c r="A19" s="3" t="s">
        <v>44</v>
      </c>
      <c r="D19" s="8">
        <v>151174</v>
      </c>
      <c r="H19" s="8">
        <v>121075</v>
      </c>
    </row>
    <row r="20" spans="1:8" ht="15">
      <c r="A20" s="3" t="s">
        <v>45</v>
      </c>
      <c r="D20" s="8">
        <v>146188</v>
      </c>
      <c r="H20" s="8">
        <v>110724</v>
      </c>
    </row>
    <row r="21" spans="1:8" ht="15">
      <c r="A21" s="10" t="s">
        <v>46</v>
      </c>
      <c r="D21" s="8">
        <v>47561</v>
      </c>
      <c r="H21" s="8">
        <v>24650</v>
      </c>
    </row>
    <row r="22" spans="1:8" ht="15">
      <c r="A22" t="s">
        <v>47</v>
      </c>
      <c r="D22" s="8">
        <v>5102</v>
      </c>
      <c r="H22" s="8">
        <v>3313</v>
      </c>
    </row>
    <row r="23" spans="1:8" ht="15">
      <c r="A23" s="3" t="s">
        <v>48</v>
      </c>
      <c r="D23" s="8">
        <v>96722</v>
      </c>
      <c r="H23" s="8">
        <v>92072</v>
      </c>
    </row>
    <row r="24" ht="15">
      <c r="A24" s="3" t="s">
        <v>49</v>
      </c>
    </row>
    <row r="25" spans="1:9" ht="15">
      <c r="A25" s="2" t="s">
        <v>50</v>
      </c>
      <c r="D25" t="s">
        <v>51</v>
      </c>
      <c r="H25" t="s">
        <v>52</v>
      </c>
      <c r="I25" t="s">
        <v>16</v>
      </c>
    </row>
    <row r="26" spans="1:8" ht="15">
      <c r="A26" t="s">
        <v>53</v>
      </c>
      <c r="D26" s="8">
        <v>51</v>
      </c>
      <c r="H26" s="8">
        <v>38</v>
      </c>
    </row>
    <row r="27" spans="1:8" ht="15">
      <c r="A27" t="s">
        <v>54</v>
      </c>
      <c r="D27" t="s">
        <v>55</v>
      </c>
      <c r="H27" t="s">
        <v>56</v>
      </c>
    </row>
  </sheetData>
  <sheetProtection selectLockedCells="1" selectUnlockedCells="1"/>
  <mergeCells count="5">
    <mergeCell ref="A2:F2"/>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16384" width="8.7109375" style="0" customWidth="1"/>
  </cols>
  <sheetData>
    <row r="2" spans="1:6" ht="15" customHeight="1">
      <c r="A2" s="1" t="s">
        <v>648</v>
      </c>
      <c r="B2" s="1"/>
      <c r="C2" s="1"/>
      <c r="D2" s="1"/>
      <c r="E2" s="1"/>
      <c r="F2" s="1"/>
    </row>
    <row r="5" spans="3:4" ht="39.75" customHeight="1">
      <c r="C5" s="1" t="s">
        <v>649</v>
      </c>
      <c r="D5" s="1"/>
    </row>
    <row r="6" spans="1:4" ht="15">
      <c r="A6" s="3" t="s">
        <v>83</v>
      </c>
      <c r="C6" s="5"/>
      <c r="D6" s="5"/>
    </row>
    <row r="7" spans="1:4" ht="15">
      <c r="A7" s="10" t="s">
        <v>650</v>
      </c>
      <c r="C7" s="14">
        <v>-3473253</v>
      </c>
      <c r="D7" s="14"/>
    </row>
    <row r="8" spans="1:4" ht="15">
      <c r="A8" s="10" t="s">
        <v>651</v>
      </c>
      <c r="D8" s="8">
        <v>6826105</v>
      </c>
    </row>
    <row r="9" spans="1:4" ht="15">
      <c r="A9" s="10" t="s">
        <v>652</v>
      </c>
      <c r="C9" s="15">
        <v>-0.51</v>
      </c>
      <c r="D9" s="15"/>
    </row>
  </sheetData>
  <sheetProtection selectLockedCells="1" selectUnlockedCells="1"/>
  <mergeCells count="5">
    <mergeCell ref="A2:F2"/>
    <mergeCell ref="C5:D5"/>
    <mergeCell ref="C6:D6"/>
    <mergeCell ref="C7:D7"/>
    <mergeCell ref="C9:D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1:6" ht="15" customHeight="1">
      <c r="A2" s="1" t="s">
        <v>653</v>
      </c>
      <c r="B2" s="1"/>
      <c r="C2" s="1"/>
      <c r="D2" s="1"/>
      <c r="E2" s="1"/>
      <c r="F2" s="1"/>
    </row>
    <row r="5" spans="3:4" ht="39.75" customHeight="1">
      <c r="C5" s="1" t="s">
        <v>649</v>
      </c>
      <c r="D5" s="1"/>
    </row>
    <row r="6" spans="1:4" ht="15">
      <c r="A6" s="10" t="s">
        <v>654</v>
      </c>
      <c r="C6" s="14">
        <v>-3473253</v>
      </c>
      <c r="D6" s="14"/>
    </row>
    <row r="7" spans="1:4" ht="15">
      <c r="A7" s="10" t="s">
        <v>655</v>
      </c>
      <c r="D7" s="8">
        <v>4105380</v>
      </c>
    </row>
    <row r="8" spans="1:4" ht="15">
      <c r="A8" s="10" t="s">
        <v>656</v>
      </c>
      <c r="D8" s="8">
        <v>1297741</v>
      </c>
    </row>
    <row r="10" spans="1:4" ht="15">
      <c r="A10" s="10" t="s">
        <v>657</v>
      </c>
      <c r="C10" s="6">
        <v>1929868</v>
      </c>
      <c r="D10" s="6"/>
    </row>
  </sheetData>
  <sheetProtection selectLockedCells="1" selectUnlockedCells="1"/>
  <mergeCells count="4">
    <mergeCell ref="A2:F2"/>
    <mergeCell ref="C5:D5"/>
    <mergeCell ref="C6:D6"/>
    <mergeCell ref="C10:D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3" spans="1:4" ht="15">
      <c r="A3" s="10" t="s">
        <v>658</v>
      </c>
      <c r="C3" s="6">
        <v>696748</v>
      </c>
      <c r="D3" s="6"/>
    </row>
    <row r="4" spans="1:4" ht="15">
      <c r="A4" s="10" t="s">
        <v>659</v>
      </c>
      <c r="D4" t="s">
        <v>18</v>
      </c>
    </row>
    <row r="6" spans="1:4" ht="15">
      <c r="A6" s="2" t="s">
        <v>660</v>
      </c>
      <c r="D6" s="8">
        <v>696748</v>
      </c>
    </row>
    <row r="7" spans="1:4" ht="15">
      <c r="A7" s="10" t="s">
        <v>661</v>
      </c>
      <c r="D7" s="7">
        <v>-1777288</v>
      </c>
    </row>
    <row r="8" spans="1:4" ht="15">
      <c r="A8" s="10" t="s">
        <v>662</v>
      </c>
      <c r="D8" s="7">
        <v>-4105380</v>
      </c>
    </row>
    <row r="10" spans="1:4" ht="15">
      <c r="A10" s="2" t="s">
        <v>663</v>
      </c>
      <c r="C10" s="14">
        <v>-5185920</v>
      </c>
      <c r="D10" s="14"/>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ustomHeight="1">
      <c r="A2" s="1" t="s">
        <v>664</v>
      </c>
      <c r="B2" s="1"/>
      <c r="C2" s="1"/>
      <c r="D2" s="1"/>
      <c r="E2" s="1"/>
      <c r="F2" s="1"/>
    </row>
    <row r="5" spans="3:4" ht="39.75" customHeight="1">
      <c r="C5" s="1" t="s">
        <v>649</v>
      </c>
      <c r="D5" s="1"/>
    </row>
    <row r="6" ht="15">
      <c r="A6" s="2" t="s">
        <v>665</v>
      </c>
    </row>
    <row r="7" spans="1:4" ht="15">
      <c r="A7" s="10" t="s">
        <v>666</v>
      </c>
      <c r="C7" s="5" t="s">
        <v>79</v>
      </c>
      <c r="D7" s="5"/>
    </row>
    <row r="8" spans="1:4" ht="15">
      <c r="A8" t="s">
        <v>667</v>
      </c>
      <c r="D8" s="9">
        <v>0.05</v>
      </c>
    </row>
    <row r="9" spans="1:4" ht="15">
      <c r="A9" s="10" t="s">
        <v>668</v>
      </c>
      <c r="D9" s="11">
        <v>-0.56</v>
      </c>
    </row>
    <row r="11" spans="1:4" ht="15">
      <c r="A11" s="10" t="s">
        <v>669</v>
      </c>
      <c r="D11" s="11">
        <v>-0.51</v>
      </c>
    </row>
    <row r="12" spans="1:4" ht="15">
      <c r="A12" s="10" t="s">
        <v>670</v>
      </c>
      <c r="D12" s="11">
        <v>-0.25</v>
      </c>
    </row>
    <row r="13" spans="1:4" ht="15">
      <c r="A13" s="10" t="s">
        <v>671</v>
      </c>
      <c r="D13" s="9">
        <v>15</v>
      </c>
    </row>
    <row r="14" spans="1:4" ht="15">
      <c r="A14" t="s">
        <v>672</v>
      </c>
      <c r="D14" s="11">
        <v>-0.8</v>
      </c>
    </row>
    <row r="16" spans="1:4" ht="15">
      <c r="A16" s="10" t="s">
        <v>673</v>
      </c>
      <c r="C16" s="12">
        <v>13.44</v>
      </c>
      <c r="D16" s="12"/>
    </row>
    <row r="17" spans="1:4" ht="15">
      <c r="A17" s="10" t="s">
        <v>674</v>
      </c>
      <c r="C17" s="12">
        <v>10.55</v>
      </c>
      <c r="D17" s="12"/>
    </row>
    <row r="18" spans="1:4" ht="15">
      <c r="A18" s="3" t="s">
        <v>675</v>
      </c>
      <c r="D18" t="s">
        <v>676</v>
      </c>
    </row>
    <row r="19" spans="1:4" ht="15">
      <c r="A19" s="10" t="s">
        <v>677</v>
      </c>
      <c r="D19" s="8">
        <v>6850667</v>
      </c>
    </row>
    <row r="20" ht="15">
      <c r="A20" s="2" t="s">
        <v>678</v>
      </c>
    </row>
    <row r="21" spans="1:4" ht="15">
      <c r="A21" s="10" t="s">
        <v>679</v>
      </c>
      <c r="D21" t="s">
        <v>680</v>
      </c>
    </row>
    <row r="22" spans="1:4" ht="15">
      <c r="A22" s="10" t="s">
        <v>681</v>
      </c>
      <c r="D22" t="s">
        <v>682</v>
      </c>
    </row>
    <row r="23" spans="1:4" ht="15">
      <c r="A23" s="2" t="s">
        <v>683</v>
      </c>
      <c r="D23" t="s">
        <v>684</v>
      </c>
    </row>
    <row r="24" spans="1:4" ht="15">
      <c r="A24" s="10" t="s">
        <v>685</v>
      </c>
      <c r="D24" t="s">
        <v>686</v>
      </c>
    </row>
    <row r="25" spans="1:4" ht="15">
      <c r="A25" s="10" t="s">
        <v>687</v>
      </c>
      <c r="C25" s="6">
        <v>92072105</v>
      </c>
      <c r="D25" s="6"/>
    </row>
    <row r="26" spans="1:4" ht="15">
      <c r="A26" s="10" t="s">
        <v>688</v>
      </c>
      <c r="C26" s="6">
        <v>7550877</v>
      </c>
      <c r="D26" s="6"/>
    </row>
    <row r="27" spans="1:4" ht="15">
      <c r="A27" s="10" t="s">
        <v>689</v>
      </c>
      <c r="C27" s="12">
        <v>1.11</v>
      </c>
      <c r="D27" s="12"/>
    </row>
    <row r="28" spans="1:4" ht="15">
      <c r="A28" s="10" t="s">
        <v>690</v>
      </c>
      <c r="D28" t="s">
        <v>691</v>
      </c>
    </row>
  </sheetData>
  <sheetProtection selectLockedCells="1" selectUnlockedCells="1"/>
  <mergeCells count="8">
    <mergeCell ref="A2:F2"/>
    <mergeCell ref="C5:D5"/>
    <mergeCell ref="C7:D7"/>
    <mergeCell ref="C16:D16"/>
    <mergeCell ref="C17:D17"/>
    <mergeCell ref="C25:D25"/>
    <mergeCell ref="C26:D26"/>
    <mergeCell ref="C27:D2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692</v>
      </c>
      <c r="B2" s="1"/>
      <c r="C2" s="1"/>
      <c r="D2" s="1"/>
      <c r="E2" s="1"/>
      <c r="F2" s="1"/>
    </row>
    <row r="5" spans="3:8" ht="39.75" customHeight="1">
      <c r="C5" s="1" t="s">
        <v>693</v>
      </c>
      <c r="D5" s="1"/>
      <c r="G5" s="1" t="s">
        <v>694</v>
      </c>
      <c r="H5" s="1"/>
    </row>
    <row r="6" ht="15">
      <c r="A6" s="3" t="s">
        <v>339</v>
      </c>
    </row>
    <row r="7" ht="15">
      <c r="A7" t="s">
        <v>695</v>
      </c>
    </row>
    <row r="8" spans="1:8" ht="39.75" customHeight="1">
      <c r="A8" s="10" t="s">
        <v>696</v>
      </c>
      <c r="C8" s="6">
        <v>146188132</v>
      </c>
      <c r="D8" s="6"/>
      <c r="G8" s="6">
        <v>110724241</v>
      </c>
      <c r="H8" s="6"/>
    </row>
    <row r="9" spans="1:8" ht="15">
      <c r="A9" t="s">
        <v>697</v>
      </c>
      <c r="D9" s="8">
        <v>3849360</v>
      </c>
      <c r="H9" s="8">
        <v>6987450</v>
      </c>
    </row>
    <row r="10" spans="1:8" ht="15">
      <c r="A10" t="s">
        <v>698</v>
      </c>
      <c r="D10" s="8">
        <v>1085930</v>
      </c>
      <c r="H10" s="8">
        <v>732695</v>
      </c>
    </row>
    <row r="11" spans="1:8" ht="15">
      <c r="A11" t="s">
        <v>699</v>
      </c>
      <c r="D11" t="s">
        <v>18</v>
      </c>
      <c r="H11" s="8">
        <v>2467500</v>
      </c>
    </row>
    <row r="12" spans="1:8" ht="15">
      <c r="A12" t="s">
        <v>700</v>
      </c>
      <c r="D12" s="8">
        <v>50742</v>
      </c>
      <c r="H12" s="8">
        <v>163374</v>
      </c>
    </row>
    <row r="14" spans="1:8" ht="15">
      <c r="A14" s="3" t="s">
        <v>44</v>
      </c>
      <c r="D14" s="8">
        <v>151174164</v>
      </c>
      <c r="H14" s="8">
        <v>121075260</v>
      </c>
    </row>
    <row r="16" ht="15">
      <c r="A16" s="3" t="s">
        <v>347</v>
      </c>
    </row>
    <row r="17" spans="1:8" ht="15">
      <c r="A17" t="s">
        <v>701</v>
      </c>
      <c r="D17" s="8">
        <v>513800</v>
      </c>
      <c r="H17" s="8">
        <v>479547</v>
      </c>
    </row>
    <row r="18" spans="1:8" ht="15">
      <c r="A18" t="s">
        <v>702</v>
      </c>
      <c r="D18" s="8">
        <v>2940000</v>
      </c>
      <c r="H18" s="8">
        <v>990000</v>
      </c>
    </row>
    <row r="19" spans="1:8" ht="15">
      <c r="A19" t="s">
        <v>703</v>
      </c>
      <c r="D19" s="8">
        <v>2161880</v>
      </c>
      <c r="H19" s="8">
        <v>2323250</v>
      </c>
    </row>
    <row r="20" spans="1:8" ht="15">
      <c r="A20" t="s">
        <v>704</v>
      </c>
      <c r="D20" s="8">
        <v>47561000</v>
      </c>
      <c r="H20" s="8">
        <v>24650000</v>
      </c>
    </row>
    <row r="21" spans="1:8" ht="15">
      <c r="A21" t="s">
        <v>705</v>
      </c>
      <c r="D21" s="8">
        <v>342495</v>
      </c>
      <c r="H21" s="8">
        <v>150246</v>
      </c>
    </row>
    <row r="22" spans="1:8" ht="15">
      <c r="A22" t="s">
        <v>706</v>
      </c>
      <c r="D22" s="8">
        <v>370352</v>
      </c>
      <c r="H22" s="8">
        <v>266432</v>
      </c>
    </row>
    <row r="23" spans="1:8" ht="15">
      <c r="A23" t="s">
        <v>707</v>
      </c>
      <c r="D23" s="8">
        <v>175740</v>
      </c>
      <c r="H23" t="s">
        <v>18</v>
      </c>
    </row>
    <row r="24" spans="1:8" ht="15">
      <c r="A24" t="s">
        <v>708</v>
      </c>
      <c r="D24" s="8">
        <v>386592</v>
      </c>
      <c r="H24" s="8">
        <v>143680</v>
      </c>
    </row>
    <row r="26" spans="1:8" ht="15">
      <c r="A26" s="3" t="s">
        <v>709</v>
      </c>
      <c r="D26" s="8">
        <v>54451859</v>
      </c>
      <c r="H26" s="8">
        <v>29003155</v>
      </c>
    </row>
    <row r="28" ht="15">
      <c r="A28" s="3" t="s">
        <v>710</v>
      </c>
    </row>
    <row r="29" spans="1:8" ht="15">
      <c r="A29" s="10" t="s">
        <v>711</v>
      </c>
      <c r="D29" s="8">
        <v>6851</v>
      </c>
      <c r="H29" s="8">
        <v>6851</v>
      </c>
    </row>
    <row r="30" spans="1:8" ht="15">
      <c r="A30" t="s">
        <v>712</v>
      </c>
      <c r="D30" s="8">
        <v>97251174</v>
      </c>
      <c r="H30" s="8">
        <v>97251174</v>
      </c>
    </row>
    <row r="31" spans="1:8" ht="15">
      <c r="A31" t="s">
        <v>713</v>
      </c>
      <c r="D31" s="7">
        <v>-1452769</v>
      </c>
      <c r="H31" s="7">
        <v>-1392528</v>
      </c>
    </row>
    <row r="32" spans="1:8" ht="15">
      <c r="A32" t="s">
        <v>714</v>
      </c>
      <c r="D32" s="8">
        <v>717875</v>
      </c>
      <c r="H32" s="8">
        <v>311988</v>
      </c>
    </row>
    <row r="33" spans="1:8" ht="15">
      <c r="A33" t="s">
        <v>715</v>
      </c>
      <c r="D33" s="7">
        <v>-39826</v>
      </c>
      <c r="H33" s="7">
        <v>-4105380</v>
      </c>
    </row>
    <row r="34" spans="1:8" ht="15">
      <c r="A34" t="s">
        <v>716</v>
      </c>
      <c r="D34" s="8">
        <v>239000</v>
      </c>
      <c r="H34" t="s">
        <v>18</v>
      </c>
    </row>
    <row r="36" spans="1:8" ht="15">
      <c r="A36" s="3" t="s">
        <v>717</v>
      </c>
      <c r="C36" s="6">
        <v>96722305</v>
      </c>
      <c r="D36" s="6"/>
      <c r="G36" s="6">
        <v>92072105</v>
      </c>
      <c r="H36" s="6"/>
    </row>
    <row r="38" spans="1:8" ht="15">
      <c r="A38" s="3" t="s">
        <v>718</v>
      </c>
      <c r="C38" s="6">
        <v>151174164</v>
      </c>
      <c r="D38" s="6"/>
      <c r="G38" s="6">
        <v>121075260</v>
      </c>
      <c r="H38" s="6"/>
    </row>
    <row r="40" spans="1:8" ht="15">
      <c r="A40" s="3" t="s">
        <v>719</v>
      </c>
      <c r="C40" s="12">
        <v>14.12</v>
      </c>
      <c r="D40" s="12"/>
      <c r="G40" s="12">
        <v>13.44</v>
      </c>
      <c r="H40" s="12"/>
    </row>
  </sheetData>
  <sheetProtection selectLockedCells="1" selectUnlockedCells="1"/>
  <mergeCells count="11">
    <mergeCell ref="A2:F2"/>
    <mergeCell ref="C5:D5"/>
    <mergeCell ref="G5:H5"/>
    <mergeCell ref="C8:D8"/>
    <mergeCell ref="G8:H8"/>
    <mergeCell ref="C36:D36"/>
    <mergeCell ref="G36:H36"/>
    <mergeCell ref="C38:D38"/>
    <mergeCell ref="G38:H38"/>
    <mergeCell ref="C40:D40"/>
    <mergeCell ref="G40:H4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720</v>
      </c>
      <c r="B2" s="1"/>
      <c r="C2" s="1"/>
      <c r="D2" s="1"/>
      <c r="E2" s="1"/>
      <c r="F2" s="1"/>
    </row>
    <row r="5" spans="3:8" ht="39.75" customHeight="1">
      <c r="C5" s="1" t="s">
        <v>721</v>
      </c>
      <c r="D5" s="1"/>
      <c r="G5" s="1" t="s">
        <v>722</v>
      </c>
      <c r="H5" s="1"/>
    </row>
    <row r="6" ht="15">
      <c r="A6" s="3" t="s">
        <v>723</v>
      </c>
    </row>
    <row r="7" ht="15">
      <c r="A7" t="s">
        <v>724</v>
      </c>
    </row>
    <row r="8" spans="1:8" ht="15">
      <c r="A8" t="s">
        <v>369</v>
      </c>
      <c r="C8" s="6">
        <v>2943730</v>
      </c>
      <c r="D8" s="6"/>
      <c r="G8" s="6">
        <v>5410758</v>
      </c>
      <c r="H8" s="6"/>
    </row>
    <row r="10" ht="15">
      <c r="A10" s="3" t="s">
        <v>370</v>
      </c>
    </row>
    <row r="11" spans="1:8" ht="15">
      <c r="A11" t="s">
        <v>725</v>
      </c>
      <c r="D11" s="8">
        <v>370352</v>
      </c>
      <c r="H11" s="8">
        <v>686197</v>
      </c>
    </row>
    <row r="12" spans="1:8" ht="15">
      <c r="A12" t="s">
        <v>726</v>
      </c>
      <c r="D12" s="8">
        <v>175740</v>
      </c>
      <c r="H12" s="8">
        <v>175740</v>
      </c>
    </row>
    <row r="13" spans="1:8" ht="15">
      <c r="A13" t="s">
        <v>727</v>
      </c>
      <c r="D13" s="8">
        <v>342496</v>
      </c>
      <c r="H13" s="8">
        <v>621476</v>
      </c>
    </row>
    <row r="14" spans="1:8" ht="15">
      <c r="A14" t="s">
        <v>728</v>
      </c>
      <c r="D14" s="8">
        <v>149624</v>
      </c>
      <c r="H14" s="8">
        <v>287959</v>
      </c>
    </row>
    <row r="15" spans="1:8" ht="15">
      <c r="A15" t="s">
        <v>729</v>
      </c>
      <c r="D15" s="8">
        <v>360618</v>
      </c>
      <c r="H15" s="8">
        <v>719587</v>
      </c>
    </row>
    <row r="17" spans="1:8" ht="15">
      <c r="A17" s="3" t="s">
        <v>730</v>
      </c>
      <c r="D17" s="8">
        <v>1398830</v>
      </c>
      <c r="H17" s="8">
        <v>2490959</v>
      </c>
    </row>
    <row r="19" spans="1:8" ht="15">
      <c r="A19" s="3" t="s">
        <v>34</v>
      </c>
      <c r="D19" s="8">
        <v>1544900</v>
      </c>
      <c r="H19" s="8">
        <v>2919799</v>
      </c>
    </row>
    <row r="21" ht="15">
      <c r="A21" s="3" t="s">
        <v>731</v>
      </c>
    </row>
    <row r="22" spans="1:8" ht="15">
      <c r="A22" t="s">
        <v>732</v>
      </c>
      <c r="D22" s="8">
        <v>95712</v>
      </c>
      <c r="H22" s="8">
        <v>405887</v>
      </c>
    </row>
    <row r="23" ht="15">
      <c r="A23" t="s">
        <v>733</v>
      </c>
    </row>
    <row r="24" spans="1:8" ht="15">
      <c r="A24" t="s">
        <v>734</v>
      </c>
      <c r="D24" s="8">
        <v>2996463</v>
      </c>
      <c r="H24" s="8">
        <v>4065554</v>
      </c>
    </row>
    <row r="25" spans="1:8" ht="15">
      <c r="A25" t="s">
        <v>735</v>
      </c>
      <c r="D25" s="7">
        <v>-112000</v>
      </c>
      <c r="H25" s="8">
        <v>239000</v>
      </c>
    </row>
    <row r="27" spans="1:8" ht="15">
      <c r="A27" s="3" t="s">
        <v>736</v>
      </c>
      <c r="D27" s="8">
        <v>2884463</v>
      </c>
      <c r="H27" s="8">
        <v>4304554</v>
      </c>
    </row>
    <row r="29" spans="1:8" ht="15">
      <c r="A29" s="3" t="s">
        <v>737</v>
      </c>
      <c r="D29" s="8">
        <v>2980175</v>
      </c>
      <c r="H29" s="8">
        <v>4710441</v>
      </c>
    </row>
    <row r="31" spans="1:8" ht="15">
      <c r="A31" s="3" t="s">
        <v>62</v>
      </c>
      <c r="C31" s="6">
        <v>4525075</v>
      </c>
      <c r="D31" s="6"/>
      <c r="G31" s="6">
        <v>7630240</v>
      </c>
      <c r="H31" s="6"/>
    </row>
    <row r="33" spans="1:8" ht="15">
      <c r="A33" t="s">
        <v>738</v>
      </c>
      <c r="C33" s="12">
        <v>0.66</v>
      </c>
      <c r="D33" s="12"/>
      <c r="G33" s="12">
        <v>1.12</v>
      </c>
      <c r="H33" s="12"/>
    </row>
    <row r="35" spans="1:8" ht="15">
      <c r="A35" t="s">
        <v>739</v>
      </c>
      <c r="C35" s="12">
        <v>0.23</v>
      </c>
      <c r="D35" s="12"/>
      <c r="G35" s="12">
        <v>0.43</v>
      </c>
      <c r="H35" s="12"/>
    </row>
  </sheetData>
  <sheetProtection selectLockedCells="1" selectUnlockedCells="1"/>
  <mergeCells count="11">
    <mergeCell ref="A2:F2"/>
    <mergeCell ref="C5:D5"/>
    <mergeCell ref="G5:H5"/>
    <mergeCell ref="C8:D8"/>
    <mergeCell ref="G8:H8"/>
    <mergeCell ref="C31:D31"/>
    <mergeCell ref="G31:H31"/>
    <mergeCell ref="C33:D33"/>
    <mergeCell ref="G33:H33"/>
    <mergeCell ref="C35:D35"/>
    <mergeCell ref="G35:H3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2" spans="1:6" ht="15" customHeight="1">
      <c r="A2" s="1" t="s">
        <v>720</v>
      </c>
      <c r="B2" s="1"/>
      <c r="C2" s="1"/>
      <c r="D2" s="1"/>
      <c r="E2" s="1"/>
      <c r="F2" s="1"/>
    </row>
    <row r="5" spans="3:4" ht="39.75" customHeight="1">
      <c r="C5" s="1" t="s">
        <v>740</v>
      </c>
      <c r="D5" s="1"/>
    </row>
    <row r="6" ht="15">
      <c r="A6" s="3" t="s">
        <v>741</v>
      </c>
    </row>
    <row r="7" spans="1:4" ht="15">
      <c r="A7" t="s">
        <v>34</v>
      </c>
      <c r="C7" s="6">
        <v>2919799</v>
      </c>
      <c r="D7" s="6"/>
    </row>
    <row r="8" spans="1:4" ht="15">
      <c r="A8" t="s">
        <v>742</v>
      </c>
      <c r="D8" s="8">
        <v>405887</v>
      </c>
    </row>
    <row r="9" spans="1:4" ht="15">
      <c r="A9" t="s">
        <v>743</v>
      </c>
      <c r="D9" s="8">
        <v>4065554</v>
      </c>
    </row>
    <row r="10" spans="1:4" ht="15">
      <c r="A10" t="s">
        <v>744</v>
      </c>
      <c r="D10" s="8">
        <v>239000</v>
      </c>
    </row>
    <row r="12" spans="1:4" ht="15">
      <c r="A12" s="3" t="s">
        <v>62</v>
      </c>
      <c r="D12" s="8">
        <v>7630240</v>
      </c>
    </row>
    <row r="13" ht="15">
      <c r="A13" s="3" t="s">
        <v>745</v>
      </c>
    </row>
    <row r="14" spans="1:4" ht="15">
      <c r="A14" t="s">
        <v>391</v>
      </c>
      <c r="D14" s="7">
        <v>-2980040</v>
      </c>
    </row>
    <row r="16" spans="1:4" ht="15">
      <c r="A16" s="3" t="s">
        <v>746</v>
      </c>
      <c r="D16" s="8">
        <v>4650200</v>
      </c>
    </row>
    <row r="18" ht="15">
      <c r="A18" s="3" t="s">
        <v>747</v>
      </c>
    </row>
    <row r="19" spans="1:4" ht="15">
      <c r="A19" t="s">
        <v>748</v>
      </c>
      <c r="D19" s="8">
        <v>92072105</v>
      </c>
    </row>
    <row r="21" spans="1:4" ht="15">
      <c r="A21" t="s">
        <v>399</v>
      </c>
      <c r="C21" s="6">
        <v>96722305</v>
      </c>
      <c r="D21" s="6"/>
    </row>
    <row r="23" spans="1:4" ht="15">
      <c r="A23" t="s">
        <v>749</v>
      </c>
      <c r="C23" s="14">
        <v>-1452769</v>
      </c>
      <c r="D23" s="14"/>
    </row>
  </sheetData>
  <sheetProtection selectLockedCells="1" selectUnlockedCells="1"/>
  <mergeCells count="5">
    <mergeCell ref="A2:F2"/>
    <mergeCell ref="C5:D5"/>
    <mergeCell ref="C7:D7"/>
    <mergeCell ref="C21:D21"/>
    <mergeCell ref="C23:D2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720</v>
      </c>
      <c r="B2" s="1"/>
      <c r="C2" s="1"/>
      <c r="D2" s="1"/>
      <c r="E2" s="1"/>
      <c r="F2" s="1"/>
    </row>
    <row r="5" spans="3:4" ht="39.75" customHeight="1">
      <c r="C5" s="1" t="s">
        <v>722</v>
      </c>
      <c r="D5" s="1"/>
    </row>
    <row r="6" ht="15">
      <c r="A6" s="3" t="s">
        <v>750</v>
      </c>
    </row>
    <row r="7" spans="1:4" ht="15">
      <c r="A7" t="s">
        <v>62</v>
      </c>
      <c r="C7" s="6">
        <v>7630240</v>
      </c>
      <c r="D7" s="6"/>
    </row>
    <row r="8" ht="15">
      <c r="A8" s="10" t="s">
        <v>751</v>
      </c>
    </row>
    <row r="9" spans="1:4" ht="15">
      <c r="A9" t="s">
        <v>743</v>
      </c>
      <c r="D9" s="7">
        <v>-4065554</v>
      </c>
    </row>
    <row r="10" spans="1:4" ht="15">
      <c r="A10" t="s">
        <v>744</v>
      </c>
      <c r="D10" s="7">
        <v>-239000</v>
      </c>
    </row>
    <row r="11" spans="1:4" ht="15">
      <c r="A11" t="s">
        <v>742</v>
      </c>
      <c r="D11" s="7">
        <v>-405887</v>
      </c>
    </row>
    <row r="12" spans="1:4" ht="15">
      <c r="A12" t="s">
        <v>752</v>
      </c>
      <c r="D12" s="7">
        <v>-333296</v>
      </c>
    </row>
    <row r="13" spans="1:4" ht="15">
      <c r="A13" t="s">
        <v>753</v>
      </c>
      <c r="D13" s="7">
        <v>-72216125</v>
      </c>
    </row>
    <row r="14" spans="1:4" ht="15">
      <c r="A14" t="s">
        <v>754</v>
      </c>
      <c r="D14" s="7">
        <v>-47292</v>
      </c>
    </row>
    <row r="15" spans="1:4" ht="15">
      <c r="A15" t="s">
        <v>755</v>
      </c>
      <c r="D15" s="8">
        <v>41604263</v>
      </c>
    </row>
    <row r="16" spans="1:4" ht="15">
      <c r="A16" t="s">
        <v>756</v>
      </c>
      <c r="D16" s="8">
        <v>2467500</v>
      </c>
    </row>
    <row r="17" spans="1:4" ht="15">
      <c r="A17" t="s">
        <v>757</v>
      </c>
      <c r="D17" s="7">
        <v>-353235</v>
      </c>
    </row>
    <row r="18" spans="1:4" ht="15">
      <c r="A18" t="s">
        <v>758</v>
      </c>
      <c r="D18" s="8">
        <v>112632</v>
      </c>
    </row>
    <row r="19" spans="1:4" ht="15">
      <c r="A19" t="s">
        <v>759</v>
      </c>
      <c r="D19" s="8">
        <v>1950000</v>
      </c>
    </row>
    <row r="20" spans="1:4" ht="15">
      <c r="A20" t="s">
        <v>760</v>
      </c>
      <c r="D20" s="7">
        <v>-161370</v>
      </c>
    </row>
    <row r="21" spans="1:4" ht="15">
      <c r="A21" t="s">
        <v>761</v>
      </c>
      <c r="D21" s="8">
        <v>192249</v>
      </c>
    </row>
    <row r="22" spans="1:4" ht="15">
      <c r="A22" t="s">
        <v>762</v>
      </c>
      <c r="D22" s="8">
        <v>103920</v>
      </c>
    </row>
    <row r="23" spans="1:4" ht="15">
      <c r="A23" t="s">
        <v>763</v>
      </c>
      <c r="D23" s="8">
        <v>175740</v>
      </c>
    </row>
    <row r="24" spans="1:4" ht="15">
      <c r="A24" t="s">
        <v>764</v>
      </c>
      <c r="D24" s="8">
        <v>242912</v>
      </c>
    </row>
    <row r="26" spans="1:4" ht="15">
      <c r="A26" t="s">
        <v>765</v>
      </c>
      <c r="D26" s="7">
        <v>-23342303</v>
      </c>
    </row>
    <row r="28" ht="15">
      <c r="A28" s="3" t="s">
        <v>766</v>
      </c>
    </row>
    <row r="29" spans="1:4" ht="15">
      <c r="A29" t="s">
        <v>767</v>
      </c>
      <c r="D29" s="7">
        <v>-2945787</v>
      </c>
    </row>
    <row r="30" spans="1:4" ht="15">
      <c r="A30" t="s">
        <v>768</v>
      </c>
      <c r="D30" s="8">
        <v>54050000</v>
      </c>
    </row>
    <row r="31" spans="1:4" ht="15">
      <c r="A31" t="s">
        <v>769</v>
      </c>
      <c r="D31" s="7">
        <v>-30900000</v>
      </c>
    </row>
    <row r="33" spans="1:4" ht="15">
      <c r="A33" t="s">
        <v>770</v>
      </c>
      <c r="D33" s="8">
        <v>20204213</v>
      </c>
    </row>
    <row r="35" spans="1:4" ht="15">
      <c r="A35" s="3" t="s">
        <v>771</v>
      </c>
      <c r="D35" s="7">
        <v>-3138090</v>
      </c>
    </row>
    <row r="36" spans="1:4" ht="15">
      <c r="A36" s="3" t="s">
        <v>772</v>
      </c>
      <c r="D36" s="8">
        <v>6987450</v>
      </c>
    </row>
    <row r="38" spans="1:4" ht="15">
      <c r="A38" s="3" t="s">
        <v>773</v>
      </c>
      <c r="C38" s="6">
        <v>3849360</v>
      </c>
      <c r="D38" s="6"/>
    </row>
    <row r="40" ht="15">
      <c r="A40" s="3" t="s">
        <v>774</v>
      </c>
    </row>
    <row r="41" spans="1:4" ht="15">
      <c r="A41" t="s">
        <v>432</v>
      </c>
      <c r="C41" s="6">
        <v>429227</v>
      </c>
      <c r="D41" s="6"/>
    </row>
    <row r="43" spans="1:4" ht="15">
      <c r="A43" t="s">
        <v>775</v>
      </c>
      <c r="C43" s="6">
        <v>842</v>
      </c>
      <c r="D43" s="6"/>
    </row>
  </sheetData>
  <sheetProtection selectLockedCells="1" selectUnlockedCells="1"/>
  <mergeCells count="6">
    <mergeCell ref="A2:F2"/>
    <mergeCell ref="C5:D5"/>
    <mergeCell ref="C7:D7"/>
    <mergeCell ref="C38:D38"/>
    <mergeCell ref="C41:D41"/>
    <mergeCell ref="C43:D4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Y55"/>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5.7109375" style="0" customWidth="1"/>
    <col min="9" max="9" width="6.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720</v>
      </c>
      <c r="B2" s="1"/>
      <c r="C2" s="1"/>
      <c r="D2" s="1"/>
      <c r="E2" s="1"/>
      <c r="F2" s="1"/>
    </row>
    <row r="5" spans="1:24" ht="39.75" customHeight="1">
      <c r="A5" s="3" t="s">
        <v>560</v>
      </c>
      <c r="C5" s="3" t="s">
        <v>435</v>
      </c>
      <c r="E5" s="3" t="s">
        <v>436</v>
      </c>
      <c r="G5" s="1" t="s">
        <v>437</v>
      </c>
      <c r="H5" s="1"/>
      <c r="K5" s="1" t="s">
        <v>438</v>
      </c>
      <c r="L5" s="1"/>
      <c r="O5" s="1" t="s">
        <v>439</v>
      </c>
      <c r="P5" s="1"/>
      <c r="S5" s="4" t="s">
        <v>440</v>
      </c>
      <c r="T5" s="4"/>
      <c r="W5" s="1" t="s">
        <v>776</v>
      </c>
      <c r="X5" s="1"/>
    </row>
    <row r="6" spans="1:25" ht="15">
      <c r="A6" s="4" t="s">
        <v>777</v>
      </c>
      <c r="B6" s="4"/>
      <c r="C6" s="4"/>
      <c r="D6" s="4"/>
      <c r="E6" s="4"/>
      <c r="F6" s="4"/>
      <c r="G6" s="4"/>
      <c r="H6" s="4"/>
      <c r="I6" s="4"/>
      <c r="J6" s="4"/>
      <c r="K6" s="4"/>
      <c r="L6" s="4"/>
      <c r="M6" s="4"/>
      <c r="N6" s="4"/>
      <c r="O6" s="4"/>
      <c r="P6" s="4"/>
      <c r="Q6" s="4"/>
      <c r="R6" s="4"/>
      <c r="S6" s="4"/>
      <c r="T6" s="4"/>
      <c r="U6" s="4"/>
      <c r="V6" s="4"/>
      <c r="W6" s="4"/>
      <c r="X6" s="4"/>
      <c r="Y6" s="3"/>
    </row>
    <row r="7" spans="1:13" ht="15" customHeight="1">
      <c r="A7" s="1" t="s">
        <v>778</v>
      </c>
      <c r="B7" s="1"/>
      <c r="C7" s="1"/>
      <c r="D7" s="1"/>
      <c r="E7" s="1"/>
      <c r="F7" s="1"/>
      <c r="G7" s="1"/>
      <c r="H7" s="1"/>
      <c r="I7" s="1"/>
      <c r="J7" s="1"/>
      <c r="K7" s="1"/>
      <c r="L7" s="1"/>
      <c r="M7" s="3"/>
    </row>
    <row r="8" spans="1:24" ht="15">
      <c r="A8" t="s">
        <v>779</v>
      </c>
      <c r="C8" t="s">
        <v>780</v>
      </c>
      <c r="E8" t="s">
        <v>233</v>
      </c>
      <c r="H8" t="s">
        <v>124</v>
      </c>
      <c r="L8" t="s">
        <v>446</v>
      </c>
      <c r="P8" s="8">
        <v>785714</v>
      </c>
      <c r="S8" s="6">
        <v>787760</v>
      </c>
      <c r="T8" s="6"/>
      <c r="W8" s="6">
        <v>746429</v>
      </c>
      <c r="X8" s="6"/>
    </row>
    <row r="9" spans="1:24" ht="15">
      <c r="A9" t="s">
        <v>781</v>
      </c>
      <c r="C9" t="s">
        <v>782</v>
      </c>
      <c r="E9" t="s">
        <v>254</v>
      </c>
      <c r="H9" t="s">
        <v>510</v>
      </c>
      <c r="L9" t="s">
        <v>481</v>
      </c>
      <c r="P9" s="8">
        <v>2992500</v>
      </c>
      <c r="T9" s="8">
        <v>2947919</v>
      </c>
      <c r="X9" s="8">
        <v>2970056</v>
      </c>
    </row>
    <row r="10" spans="1:24" ht="15">
      <c r="A10" t="s">
        <v>783</v>
      </c>
      <c r="C10" t="s">
        <v>784</v>
      </c>
      <c r="E10" t="s">
        <v>272</v>
      </c>
      <c r="H10" t="s">
        <v>453</v>
      </c>
      <c r="L10" t="s">
        <v>454</v>
      </c>
      <c r="P10" s="8">
        <v>995000</v>
      </c>
      <c r="T10" s="8">
        <v>990663</v>
      </c>
      <c r="X10" s="8">
        <v>999975</v>
      </c>
    </row>
    <row r="11" spans="1:24" ht="15">
      <c r="A11" t="s">
        <v>785</v>
      </c>
      <c r="C11" t="s">
        <v>786</v>
      </c>
      <c r="E11" t="s">
        <v>787</v>
      </c>
      <c r="H11" t="s">
        <v>788</v>
      </c>
      <c r="L11" t="s">
        <v>789</v>
      </c>
      <c r="P11" s="8">
        <v>4000000</v>
      </c>
      <c r="T11" s="8">
        <v>3921389</v>
      </c>
      <c r="X11" s="8">
        <v>3980000</v>
      </c>
    </row>
    <row r="12" spans="1:24" ht="15">
      <c r="A12" t="s">
        <v>790</v>
      </c>
      <c r="C12" t="s">
        <v>791</v>
      </c>
      <c r="E12" t="s">
        <v>271</v>
      </c>
      <c r="H12" t="s">
        <v>792</v>
      </c>
      <c r="L12" t="s">
        <v>464</v>
      </c>
      <c r="P12" s="8">
        <v>3980000</v>
      </c>
      <c r="T12" s="8">
        <v>3907844</v>
      </c>
      <c r="X12" s="8">
        <v>3960100</v>
      </c>
    </row>
    <row r="13" spans="1:24" ht="15">
      <c r="A13" t="s">
        <v>793</v>
      </c>
      <c r="C13" t="s">
        <v>794</v>
      </c>
      <c r="E13" t="s">
        <v>263</v>
      </c>
      <c r="H13" t="s">
        <v>164</v>
      </c>
      <c r="L13" t="s">
        <v>795</v>
      </c>
      <c r="P13" s="8">
        <v>3000000</v>
      </c>
      <c r="T13" s="8">
        <v>2955160</v>
      </c>
      <c r="X13" s="8">
        <v>2955000</v>
      </c>
    </row>
    <row r="14" spans="1:24" ht="15">
      <c r="A14" t="s">
        <v>796</v>
      </c>
      <c r="C14" t="s">
        <v>797</v>
      </c>
      <c r="E14" t="s">
        <v>263</v>
      </c>
      <c r="H14" t="s">
        <v>453</v>
      </c>
      <c r="L14" t="s">
        <v>454</v>
      </c>
      <c r="P14" s="8">
        <v>1000000</v>
      </c>
      <c r="T14" s="8">
        <v>990557</v>
      </c>
      <c r="X14" s="8">
        <v>995000</v>
      </c>
    </row>
    <row r="15" spans="1:24" ht="15">
      <c r="A15" t="s">
        <v>798</v>
      </c>
      <c r="C15" t="s">
        <v>799</v>
      </c>
      <c r="E15" t="s">
        <v>249</v>
      </c>
      <c r="H15" t="s">
        <v>565</v>
      </c>
      <c r="L15" t="s">
        <v>566</v>
      </c>
      <c r="P15" s="8">
        <v>4000000</v>
      </c>
      <c r="T15" s="8">
        <v>3920851</v>
      </c>
      <c r="X15" s="8">
        <v>3935000</v>
      </c>
    </row>
    <row r="16" spans="1:24" ht="15">
      <c r="A16" t="s">
        <v>800</v>
      </c>
      <c r="C16" t="s">
        <v>801</v>
      </c>
      <c r="E16" t="s">
        <v>263</v>
      </c>
      <c r="H16" t="s">
        <v>467</v>
      </c>
      <c r="L16" t="s">
        <v>468</v>
      </c>
      <c r="P16" s="8">
        <v>975000</v>
      </c>
      <c r="T16" s="8">
        <v>970472</v>
      </c>
      <c r="X16" s="8">
        <v>965250</v>
      </c>
    </row>
    <row r="17" spans="1:24" ht="15">
      <c r="A17" t="s">
        <v>802</v>
      </c>
      <c r="C17" t="s">
        <v>803</v>
      </c>
      <c r="E17" t="s">
        <v>263</v>
      </c>
      <c r="H17" t="s">
        <v>788</v>
      </c>
      <c r="L17" t="s">
        <v>789</v>
      </c>
      <c r="P17" s="8">
        <v>2992500</v>
      </c>
      <c r="T17" s="8">
        <v>2905553</v>
      </c>
      <c r="X17" s="8">
        <v>2986889</v>
      </c>
    </row>
    <row r="18" spans="1:24" ht="15">
      <c r="A18" t="s">
        <v>804</v>
      </c>
      <c r="C18" t="s">
        <v>805</v>
      </c>
      <c r="E18" t="s">
        <v>233</v>
      </c>
      <c r="H18" t="s">
        <v>510</v>
      </c>
      <c r="L18" t="s">
        <v>481</v>
      </c>
      <c r="P18" s="8">
        <v>2992500</v>
      </c>
      <c r="T18" s="8">
        <v>2935337</v>
      </c>
      <c r="X18" s="8">
        <v>2994370</v>
      </c>
    </row>
    <row r="19" spans="1:24" ht="15">
      <c r="A19" t="s">
        <v>806</v>
      </c>
      <c r="C19" t="s">
        <v>807</v>
      </c>
      <c r="E19" t="s">
        <v>808</v>
      </c>
      <c r="H19" t="s">
        <v>809</v>
      </c>
      <c r="L19" t="s">
        <v>481</v>
      </c>
      <c r="P19" s="8">
        <v>2977500</v>
      </c>
      <c r="T19" s="8">
        <v>2953133</v>
      </c>
      <c r="X19" s="8">
        <v>2932838</v>
      </c>
    </row>
    <row r="20" spans="1:24" ht="15">
      <c r="A20" t="s">
        <v>810</v>
      </c>
      <c r="C20" t="s">
        <v>811</v>
      </c>
      <c r="E20" t="s">
        <v>812</v>
      </c>
      <c r="H20" t="s">
        <v>124</v>
      </c>
      <c r="L20" t="s">
        <v>18</v>
      </c>
      <c r="M20" s="7">
        <v>-9</v>
      </c>
      <c r="P20" s="8">
        <v>2000000</v>
      </c>
      <c r="T20" s="8">
        <v>2000000</v>
      </c>
      <c r="X20" s="8">
        <v>2060000</v>
      </c>
    </row>
    <row r="21" spans="1:24" ht="15">
      <c r="A21" t="s">
        <v>813</v>
      </c>
      <c r="C21" t="s">
        <v>814</v>
      </c>
      <c r="E21" t="s">
        <v>815</v>
      </c>
      <c r="H21" t="s">
        <v>463</v>
      </c>
      <c r="L21" t="s">
        <v>789</v>
      </c>
      <c r="P21" s="8">
        <v>3000000</v>
      </c>
      <c r="T21" s="8">
        <v>2940000</v>
      </c>
      <c r="X21" s="8">
        <v>2940000</v>
      </c>
    </row>
    <row r="22" spans="1:24" ht="15">
      <c r="A22" t="s">
        <v>816</v>
      </c>
      <c r="C22" t="s">
        <v>817</v>
      </c>
      <c r="E22" t="s">
        <v>272</v>
      </c>
      <c r="H22" t="s">
        <v>818</v>
      </c>
      <c r="L22" t="s">
        <v>18</v>
      </c>
      <c r="M22" s="7">
        <v>-9</v>
      </c>
      <c r="P22" s="8">
        <v>2000000</v>
      </c>
      <c r="T22" s="8">
        <v>1960101</v>
      </c>
      <c r="X22" s="8">
        <v>2050000</v>
      </c>
    </row>
    <row r="23" spans="1:24" ht="15">
      <c r="A23" t="s">
        <v>819</v>
      </c>
      <c r="C23" t="s">
        <v>820</v>
      </c>
      <c r="E23" t="s">
        <v>263</v>
      </c>
      <c r="H23" t="s">
        <v>453</v>
      </c>
      <c r="L23" t="s">
        <v>454</v>
      </c>
      <c r="P23" s="8">
        <v>988769</v>
      </c>
      <c r="T23" s="8">
        <v>984109</v>
      </c>
      <c r="X23" s="8">
        <v>971465</v>
      </c>
    </row>
    <row r="24" spans="1:24" ht="15">
      <c r="A24" t="s">
        <v>821</v>
      </c>
      <c r="C24" t="s">
        <v>822</v>
      </c>
      <c r="E24" t="s">
        <v>261</v>
      </c>
      <c r="H24" t="s">
        <v>823</v>
      </c>
      <c r="L24" t="s">
        <v>491</v>
      </c>
      <c r="M24" s="7">
        <v>-9</v>
      </c>
      <c r="P24" s="8">
        <v>6945468</v>
      </c>
      <c r="T24" s="8">
        <v>6565294</v>
      </c>
      <c r="X24" s="8">
        <v>6250920</v>
      </c>
    </row>
    <row r="25" spans="1:24" ht="15">
      <c r="A25" t="s">
        <v>824</v>
      </c>
      <c r="C25" t="s">
        <v>825</v>
      </c>
      <c r="E25" t="s">
        <v>270</v>
      </c>
      <c r="H25" t="s">
        <v>124</v>
      </c>
      <c r="L25" t="s">
        <v>495</v>
      </c>
      <c r="P25" s="8">
        <v>5476250</v>
      </c>
      <c r="T25" s="8">
        <v>5519390</v>
      </c>
      <c r="X25" s="8">
        <v>5421487</v>
      </c>
    </row>
    <row r="26" spans="1:24" ht="15">
      <c r="A26" t="s">
        <v>826</v>
      </c>
      <c r="C26" t="s">
        <v>827</v>
      </c>
      <c r="E26" t="s">
        <v>269</v>
      </c>
      <c r="H26" t="s">
        <v>503</v>
      </c>
      <c r="L26" t="s">
        <v>504</v>
      </c>
      <c r="P26" s="8">
        <v>4962500</v>
      </c>
      <c r="T26" s="8">
        <v>4848837</v>
      </c>
      <c r="X26" s="8">
        <v>4881859</v>
      </c>
    </row>
    <row r="27" spans="1:24" ht="15">
      <c r="A27" t="s">
        <v>828</v>
      </c>
      <c r="C27" t="s">
        <v>829</v>
      </c>
      <c r="E27" t="s">
        <v>263</v>
      </c>
      <c r="H27" t="s">
        <v>453</v>
      </c>
      <c r="L27" t="s">
        <v>454</v>
      </c>
      <c r="P27" s="8">
        <v>1985000</v>
      </c>
      <c r="T27" s="8">
        <v>1958287</v>
      </c>
      <c r="X27" s="8">
        <v>1925450</v>
      </c>
    </row>
    <row r="28" spans="1:24" ht="15">
      <c r="A28" t="s">
        <v>830</v>
      </c>
      <c r="C28" t="s">
        <v>831</v>
      </c>
      <c r="E28" t="s">
        <v>268</v>
      </c>
      <c r="H28" t="s">
        <v>510</v>
      </c>
      <c r="L28" t="s">
        <v>481</v>
      </c>
      <c r="P28" s="8">
        <v>3970000</v>
      </c>
      <c r="T28" s="8">
        <v>3935345</v>
      </c>
      <c r="X28" s="8">
        <v>3870750</v>
      </c>
    </row>
    <row r="29" spans="1:24" ht="15">
      <c r="A29" t="s">
        <v>832</v>
      </c>
      <c r="C29" t="s">
        <v>833</v>
      </c>
      <c r="E29" t="s">
        <v>230</v>
      </c>
      <c r="H29" t="s">
        <v>503</v>
      </c>
      <c r="L29" t="s">
        <v>504</v>
      </c>
      <c r="P29" s="8">
        <v>3000000</v>
      </c>
      <c r="T29" s="8">
        <v>2928463</v>
      </c>
      <c r="X29" s="8">
        <v>2985000</v>
      </c>
    </row>
    <row r="30" spans="1:24" ht="39.75" customHeight="1">
      <c r="A30" t="s">
        <v>834</v>
      </c>
      <c r="C30" t="s">
        <v>835</v>
      </c>
      <c r="E30" t="s">
        <v>268</v>
      </c>
      <c r="H30" s="10" t="s">
        <v>836</v>
      </c>
      <c r="I30" s="10" t="s">
        <v>837</v>
      </c>
      <c r="L30" t="s">
        <v>514</v>
      </c>
      <c r="P30" s="8">
        <v>5496951</v>
      </c>
      <c r="T30" s="8">
        <v>4805359</v>
      </c>
      <c r="X30" s="8">
        <v>4358626</v>
      </c>
    </row>
    <row r="31" spans="1:24" ht="15">
      <c r="A31" t="s">
        <v>838</v>
      </c>
      <c r="C31" t="s">
        <v>839</v>
      </c>
      <c r="E31" t="s">
        <v>242</v>
      </c>
      <c r="H31" t="s">
        <v>518</v>
      </c>
      <c r="L31" t="s">
        <v>519</v>
      </c>
      <c r="P31" s="8">
        <v>1985000</v>
      </c>
      <c r="T31" s="8">
        <v>1968064</v>
      </c>
      <c r="X31" s="8">
        <v>1980038</v>
      </c>
    </row>
    <row r="32" spans="1:24" ht="15">
      <c r="A32" t="s">
        <v>840</v>
      </c>
      <c r="C32" t="s">
        <v>841</v>
      </c>
      <c r="E32" t="s">
        <v>246</v>
      </c>
      <c r="H32" t="s">
        <v>472</v>
      </c>
      <c r="L32" t="s">
        <v>473</v>
      </c>
      <c r="P32" s="8">
        <v>992500</v>
      </c>
      <c r="T32" s="8">
        <v>984001</v>
      </c>
      <c r="X32" s="8">
        <v>976372</v>
      </c>
    </row>
    <row r="33" spans="1:24" ht="15">
      <c r="A33" t="s">
        <v>842</v>
      </c>
      <c r="C33" t="s">
        <v>843</v>
      </c>
      <c r="E33" t="s">
        <v>844</v>
      </c>
      <c r="H33" t="s">
        <v>551</v>
      </c>
      <c r="L33" t="s">
        <v>845</v>
      </c>
      <c r="P33" s="8">
        <v>1990000</v>
      </c>
      <c r="T33" s="8">
        <v>1913981</v>
      </c>
      <c r="X33" s="8">
        <v>1987513</v>
      </c>
    </row>
    <row r="34" spans="1:24" ht="15">
      <c r="A34" t="s">
        <v>846</v>
      </c>
      <c r="C34" t="s">
        <v>847</v>
      </c>
      <c r="E34" t="s">
        <v>230</v>
      </c>
      <c r="H34" t="s">
        <v>510</v>
      </c>
      <c r="L34" t="s">
        <v>481</v>
      </c>
      <c r="P34" s="8">
        <v>3990000</v>
      </c>
      <c r="T34" s="8">
        <v>3911459</v>
      </c>
      <c r="X34" s="8">
        <v>3990000</v>
      </c>
    </row>
    <row r="35" spans="1:24" ht="15">
      <c r="A35" t="s">
        <v>848</v>
      </c>
      <c r="C35" t="s">
        <v>849</v>
      </c>
      <c r="E35" t="s">
        <v>233</v>
      </c>
      <c r="H35" t="s">
        <v>524</v>
      </c>
      <c r="L35" t="s">
        <v>514</v>
      </c>
      <c r="P35" s="8">
        <v>2977500</v>
      </c>
      <c r="T35" s="8">
        <v>2950706</v>
      </c>
      <c r="X35" s="8">
        <v>2935318</v>
      </c>
    </row>
    <row r="36" spans="1:24" ht="15">
      <c r="A36" t="s">
        <v>850</v>
      </c>
      <c r="C36" t="s">
        <v>851</v>
      </c>
      <c r="E36" t="s">
        <v>240</v>
      </c>
      <c r="H36" t="s">
        <v>510</v>
      </c>
      <c r="L36" t="s">
        <v>481</v>
      </c>
      <c r="P36" s="8">
        <v>2977500</v>
      </c>
      <c r="T36" s="8">
        <v>2952842</v>
      </c>
      <c r="X36" s="8">
        <v>2947725</v>
      </c>
    </row>
    <row r="37" spans="1:24" ht="15">
      <c r="A37" t="s">
        <v>852</v>
      </c>
      <c r="C37" t="s">
        <v>853</v>
      </c>
      <c r="E37" t="s">
        <v>242</v>
      </c>
      <c r="H37" t="s">
        <v>854</v>
      </c>
      <c r="L37" t="s">
        <v>855</v>
      </c>
      <c r="P37" s="8">
        <v>1811321</v>
      </c>
      <c r="T37" s="8">
        <v>1808062</v>
      </c>
      <c r="X37" s="8">
        <v>1806792</v>
      </c>
    </row>
    <row r="38" spans="1:24" ht="15">
      <c r="A38" t="s">
        <v>856</v>
      </c>
      <c r="C38" t="s">
        <v>857</v>
      </c>
      <c r="E38" t="s">
        <v>233</v>
      </c>
      <c r="H38" t="s">
        <v>858</v>
      </c>
      <c r="L38" t="s">
        <v>859</v>
      </c>
      <c r="P38" s="8">
        <v>750000</v>
      </c>
      <c r="T38" s="8">
        <v>738971</v>
      </c>
      <c r="X38" s="8">
        <v>750000</v>
      </c>
    </row>
    <row r="39" spans="1:24" ht="15">
      <c r="A39" t="s">
        <v>860</v>
      </c>
      <c r="C39" t="s">
        <v>857</v>
      </c>
      <c r="E39" t="s">
        <v>233</v>
      </c>
      <c r="H39" t="s">
        <v>861</v>
      </c>
      <c r="L39" t="s">
        <v>862</v>
      </c>
      <c r="P39" s="8">
        <v>1875000</v>
      </c>
      <c r="T39" s="8">
        <v>1821164</v>
      </c>
      <c r="X39" s="8">
        <v>1875000</v>
      </c>
    </row>
    <row r="40" spans="1:24" ht="15">
      <c r="A40" t="s">
        <v>863</v>
      </c>
      <c r="C40" t="s">
        <v>864</v>
      </c>
      <c r="E40" t="s">
        <v>246</v>
      </c>
      <c r="H40" t="s">
        <v>449</v>
      </c>
      <c r="L40" t="s">
        <v>514</v>
      </c>
      <c r="P40" s="8">
        <v>1990000</v>
      </c>
      <c r="T40" s="8">
        <v>1972905</v>
      </c>
      <c r="X40" s="8">
        <v>1975075</v>
      </c>
    </row>
    <row r="41" spans="1:24" ht="15">
      <c r="A41" t="s">
        <v>865</v>
      </c>
      <c r="C41" t="s">
        <v>866</v>
      </c>
      <c r="E41" t="s">
        <v>230</v>
      </c>
      <c r="H41" t="s">
        <v>164</v>
      </c>
      <c r="L41" t="s">
        <v>867</v>
      </c>
      <c r="P41" s="8">
        <v>997500</v>
      </c>
      <c r="T41" s="8">
        <v>959847</v>
      </c>
      <c r="X41" s="8">
        <v>996253</v>
      </c>
    </row>
    <row r="42" spans="1:24" ht="15">
      <c r="A42" t="s">
        <v>868</v>
      </c>
      <c r="C42" t="s">
        <v>869</v>
      </c>
      <c r="E42" t="s">
        <v>246</v>
      </c>
      <c r="H42" t="s">
        <v>510</v>
      </c>
      <c r="L42" t="s">
        <v>481</v>
      </c>
      <c r="P42" s="8">
        <v>2992500</v>
      </c>
      <c r="T42" s="8">
        <v>2934992</v>
      </c>
      <c r="X42" s="8">
        <v>3018610</v>
      </c>
    </row>
    <row r="43" spans="1:24" ht="15">
      <c r="A43" t="s">
        <v>870</v>
      </c>
      <c r="C43" t="s">
        <v>871</v>
      </c>
      <c r="E43" t="s">
        <v>254</v>
      </c>
      <c r="H43" t="s">
        <v>472</v>
      </c>
      <c r="L43" t="s">
        <v>473</v>
      </c>
      <c r="P43" s="8">
        <v>2977500</v>
      </c>
      <c r="T43" s="8">
        <v>2952122</v>
      </c>
      <c r="X43" s="8">
        <v>2783963</v>
      </c>
    </row>
    <row r="44" spans="1:24" ht="15">
      <c r="A44" t="s">
        <v>872</v>
      </c>
      <c r="C44" t="s">
        <v>873</v>
      </c>
      <c r="E44" t="s">
        <v>256</v>
      </c>
      <c r="H44" t="s">
        <v>472</v>
      </c>
      <c r="L44" t="s">
        <v>473</v>
      </c>
      <c r="P44" s="8">
        <v>2977500</v>
      </c>
      <c r="T44" s="8">
        <v>2952966</v>
      </c>
      <c r="X44" s="8">
        <v>2932838</v>
      </c>
    </row>
    <row r="45" spans="1:24" ht="15">
      <c r="A45" t="s">
        <v>874</v>
      </c>
      <c r="C45" t="s">
        <v>875</v>
      </c>
      <c r="E45" t="s">
        <v>256</v>
      </c>
      <c r="H45" t="s">
        <v>546</v>
      </c>
      <c r="L45" t="s">
        <v>519</v>
      </c>
      <c r="P45" s="8">
        <v>1488750</v>
      </c>
      <c r="S45" s="6">
        <v>1482497</v>
      </c>
      <c r="T45" s="6"/>
      <c r="W45" s="6">
        <v>1451531</v>
      </c>
      <c r="X45" s="6"/>
    </row>
    <row r="46" spans="1:24" ht="15">
      <c r="A46" t="s">
        <v>876</v>
      </c>
      <c r="C46" t="s">
        <v>877</v>
      </c>
      <c r="E46" t="s">
        <v>270</v>
      </c>
      <c r="H46" t="s">
        <v>510</v>
      </c>
      <c r="L46" t="s">
        <v>481</v>
      </c>
      <c r="P46" s="8">
        <v>3000000</v>
      </c>
      <c r="T46" s="8">
        <v>2940664</v>
      </c>
      <c r="X46" s="8">
        <v>3000000</v>
      </c>
    </row>
    <row r="47" spans="1:24" ht="15">
      <c r="A47" t="s">
        <v>878</v>
      </c>
      <c r="C47" t="s">
        <v>879</v>
      </c>
      <c r="E47" t="s">
        <v>261</v>
      </c>
      <c r="H47" t="s">
        <v>510</v>
      </c>
      <c r="L47" t="s">
        <v>481</v>
      </c>
      <c r="P47" s="8">
        <v>4500000</v>
      </c>
      <c r="T47" s="8">
        <v>4453517</v>
      </c>
      <c r="X47" s="8">
        <v>4432500</v>
      </c>
    </row>
    <row r="48" spans="1:24" ht="15">
      <c r="A48" t="s">
        <v>880</v>
      </c>
      <c r="C48" t="s">
        <v>550</v>
      </c>
      <c r="E48" t="s">
        <v>263</v>
      </c>
      <c r="H48" t="s">
        <v>551</v>
      </c>
      <c r="L48" t="s">
        <v>552</v>
      </c>
      <c r="P48" s="8">
        <v>2985000</v>
      </c>
      <c r="T48" s="8">
        <v>2958806</v>
      </c>
      <c r="X48" s="8">
        <v>2776050</v>
      </c>
    </row>
    <row r="49" spans="1:24" ht="15">
      <c r="A49" t="s">
        <v>881</v>
      </c>
      <c r="C49" t="s">
        <v>882</v>
      </c>
      <c r="E49" t="s">
        <v>476</v>
      </c>
      <c r="H49" t="s">
        <v>788</v>
      </c>
      <c r="L49" t="s">
        <v>845</v>
      </c>
      <c r="P49" s="8">
        <v>1995000</v>
      </c>
      <c r="T49" s="8">
        <v>1919750</v>
      </c>
      <c r="X49" s="8">
        <v>1975050</v>
      </c>
    </row>
    <row r="50" spans="1:24" ht="15">
      <c r="A50" t="s">
        <v>883</v>
      </c>
      <c r="C50" t="s">
        <v>884</v>
      </c>
      <c r="E50" t="s">
        <v>271</v>
      </c>
      <c r="H50" t="s">
        <v>467</v>
      </c>
      <c r="L50" t="s">
        <v>555</v>
      </c>
      <c r="P50" s="8">
        <v>3482500</v>
      </c>
      <c r="T50" s="8">
        <v>3450900</v>
      </c>
      <c r="X50" s="8">
        <v>3473794</v>
      </c>
    </row>
    <row r="51" spans="1:24" ht="15">
      <c r="A51" t="s">
        <v>885</v>
      </c>
      <c r="C51" t="s">
        <v>886</v>
      </c>
      <c r="E51" t="s">
        <v>273</v>
      </c>
      <c r="H51" t="s">
        <v>449</v>
      </c>
      <c r="L51" t="s">
        <v>450</v>
      </c>
      <c r="P51" s="8">
        <v>1000000</v>
      </c>
      <c r="T51" s="8">
        <v>990037</v>
      </c>
      <c r="X51" s="8">
        <v>1002500</v>
      </c>
    </row>
    <row r="52" spans="1:24" ht="15">
      <c r="A52" t="s">
        <v>887</v>
      </c>
      <c r="C52" t="s">
        <v>803</v>
      </c>
      <c r="E52" t="s">
        <v>256</v>
      </c>
      <c r="H52" t="s">
        <v>888</v>
      </c>
      <c r="L52" t="s">
        <v>889</v>
      </c>
      <c r="P52" s="8">
        <v>4987500</v>
      </c>
      <c r="T52" s="8">
        <v>4748327</v>
      </c>
      <c r="X52" s="8">
        <v>4812938</v>
      </c>
    </row>
    <row r="53" spans="1:24" ht="15">
      <c r="A53" t="s">
        <v>890</v>
      </c>
      <c r="C53" t="s">
        <v>891</v>
      </c>
      <c r="E53" t="s">
        <v>238</v>
      </c>
      <c r="H53" t="s">
        <v>558</v>
      </c>
      <c r="L53" t="s">
        <v>18</v>
      </c>
      <c r="M53" s="7">
        <v>-9</v>
      </c>
      <c r="P53" s="8">
        <v>4000000</v>
      </c>
      <c r="T53" s="8">
        <v>4322842</v>
      </c>
      <c r="X53" s="8">
        <v>4290000</v>
      </c>
    </row>
    <row r="55" spans="1:24" ht="15">
      <c r="A55" s="4" t="s">
        <v>892</v>
      </c>
      <c r="B55" s="4"/>
      <c r="C55" s="4"/>
      <c r="D55" s="4"/>
      <c r="E55" s="4"/>
      <c r="F55" s="4"/>
      <c r="G55" s="4"/>
      <c r="H55" s="4"/>
      <c r="I55" s="3"/>
      <c r="T55" s="8">
        <v>126721245</v>
      </c>
      <c r="X55" s="8">
        <v>126306324</v>
      </c>
    </row>
  </sheetData>
  <sheetProtection selectLockedCells="1" selectUnlockedCells="1"/>
  <mergeCells count="13">
    <mergeCell ref="A2:F2"/>
    <mergeCell ref="G5:H5"/>
    <mergeCell ref="K5:L5"/>
    <mergeCell ref="O5:P5"/>
    <mergeCell ref="S5:T5"/>
    <mergeCell ref="W5:X5"/>
    <mergeCell ref="A6:X6"/>
    <mergeCell ref="A7:L7"/>
    <mergeCell ref="S8:T8"/>
    <mergeCell ref="W8:X8"/>
    <mergeCell ref="S45:T45"/>
    <mergeCell ref="W45:X45"/>
    <mergeCell ref="A55:H5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X20"/>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16.7109375" style="0" customWidth="1"/>
    <col min="9" max="9" width="6.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1:24" ht="39.75" customHeight="1">
      <c r="A3" s="3" t="s">
        <v>560</v>
      </c>
      <c r="C3" s="3" t="s">
        <v>435</v>
      </c>
      <c r="E3" s="3" t="s">
        <v>436</v>
      </c>
      <c r="G3" s="1" t="s">
        <v>437</v>
      </c>
      <c r="H3" s="1"/>
      <c r="K3" s="1" t="s">
        <v>438</v>
      </c>
      <c r="L3" s="1"/>
      <c r="O3" s="1" t="s">
        <v>439</v>
      </c>
      <c r="P3" s="1"/>
      <c r="S3" s="4" t="s">
        <v>440</v>
      </c>
      <c r="T3" s="4"/>
      <c r="W3" s="1" t="s">
        <v>776</v>
      </c>
      <c r="X3" s="1"/>
    </row>
    <row r="4" spans="1:9" ht="15">
      <c r="A4" s="4" t="s">
        <v>893</v>
      </c>
      <c r="B4" s="4"/>
      <c r="C4" s="4"/>
      <c r="D4" s="4"/>
      <c r="E4" s="4"/>
      <c r="F4" s="4"/>
      <c r="G4" s="4"/>
      <c r="H4" s="4"/>
      <c r="I4" s="3"/>
    </row>
    <row r="5" spans="1:24" ht="15">
      <c r="A5" t="s">
        <v>783</v>
      </c>
      <c r="C5" t="s">
        <v>857</v>
      </c>
      <c r="E5" t="s">
        <v>272</v>
      </c>
      <c r="H5" t="s">
        <v>565</v>
      </c>
      <c r="L5" t="s">
        <v>566</v>
      </c>
      <c r="P5" s="8">
        <v>1000000</v>
      </c>
      <c r="S5" s="5" t="s">
        <v>894</v>
      </c>
      <c r="T5" s="5"/>
      <c r="X5" s="8">
        <v>982500</v>
      </c>
    </row>
    <row r="6" spans="1:24" ht="15">
      <c r="A6" t="s">
        <v>830</v>
      </c>
      <c r="C6" t="s">
        <v>895</v>
      </c>
      <c r="E6" t="s">
        <v>268</v>
      </c>
      <c r="H6" t="s">
        <v>569</v>
      </c>
      <c r="L6" t="s">
        <v>574</v>
      </c>
      <c r="P6" s="8">
        <v>1500000</v>
      </c>
      <c r="T6" s="8">
        <v>1485491</v>
      </c>
      <c r="X6" s="8">
        <v>1406250</v>
      </c>
    </row>
    <row r="7" spans="1:24" ht="15">
      <c r="A7" t="s">
        <v>896</v>
      </c>
      <c r="C7" t="s">
        <v>897</v>
      </c>
      <c r="E7" t="s">
        <v>238</v>
      </c>
      <c r="H7" t="s">
        <v>578</v>
      </c>
      <c r="L7" t="s">
        <v>18</v>
      </c>
      <c r="M7" s="7">
        <v>-9</v>
      </c>
      <c r="P7" s="8">
        <v>2000000</v>
      </c>
      <c r="T7" s="8">
        <v>1967727</v>
      </c>
      <c r="X7" s="8">
        <v>2230000</v>
      </c>
    </row>
    <row r="8" spans="1:24" ht="15">
      <c r="A8" t="s">
        <v>579</v>
      </c>
      <c r="C8" t="s">
        <v>898</v>
      </c>
      <c r="E8" t="s">
        <v>235</v>
      </c>
      <c r="H8" t="s">
        <v>503</v>
      </c>
      <c r="L8" t="s">
        <v>581</v>
      </c>
      <c r="P8" s="8">
        <v>1000000</v>
      </c>
      <c r="T8" s="8">
        <v>991449</v>
      </c>
      <c r="X8" s="8">
        <v>995000</v>
      </c>
    </row>
    <row r="9" spans="1:24" ht="15">
      <c r="A9" t="s">
        <v>899</v>
      </c>
      <c r="C9" t="s">
        <v>900</v>
      </c>
      <c r="E9" t="s">
        <v>238</v>
      </c>
      <c r="H9" t="s">
        <v>529</v>
      </c>
      <c r="L9" t="s">
        <v>18</v>
      </c>
      <c r="M9" s="7">
        <v>-9</v>
      </c>
      <c r="P9" s="8">
        <v>1500000</v>
      </c>
      <c r="T9" s="8">
        <v>1500000</v>
      </c>
      <c r="X9" s="8">
        <v>1522500</v>
      </c>
    </row>
    <row r="11" spans="1:24" ht="15">
      <c r="A11" s="4" t="s">
        <v>582</v>
      </c>
      <c r="B11" s="4"/>
      <c r="C11" s="4"/>
      <c r="D11" s="4"/>
      <c r="E11" s="4"/>
      <c r="F11" s="4"/>
      <c r="G11" s="4"/>
      <c r="H11" s="4"/>
      <c r="I11" s="3"/>
      <c r="T11" s="8">
        <v>6939667</v>
      </c>
      <c r="X11" s="8">
        <v>7136250</v>
      </c>
    </row>
    <row r="13" spans="1:9" ht="15">
      <c r="A13" s="4" t="s">
        <v>901</v>
      </c>
      <c r="B13" s="4"/>
      <c r="C13" s="4"/>
      <c r="D13" s="4"/>
      <c r="E13" s="4"/>
      <c r="F13" s="4"/>
      <c r="G13" s="4"/>
      <c r="H13" s="4"/>
      <c r="I13" s="3"/>
    </row>
    <row r="14" spans="1:24" ht="15">
      <c r="A14" t="s">
        <v>902</v>
      </c>
      <c r="C14" t="s">
        <v>585</v>
      </c>
      <c r="E14" t="s">
        <v>269</v>
      </c>
      <c r="H14" t="s">
        <v>587</v>
      </c>
      <c r="L14" t="s">
        <v>18</v>
      </c>
      <c r="M14" s="7">
        <v>-9</v>
      </c>
      <c r="P14" s="8">
        <v>4100000</v>
      </c>
      <c r="T14" s="8">
        <v>3755717</v>
      </c>
      <c r="X14" s="8">
        <v>3710500</v>
      </c>
    </row>
    <row r="15" spans="1:24" ht="15">
      <c r="A15" t="s">
        <v>796</v>
      </c>
      <c r="C15" t="s">
        <v>903</v>
      </c>
      <c r="E15" t="s">
        <v>263</v>
      </c>
      <c r="H15" t="s">
        <v>904</v>
      </c>
      <c r="L15" t="s">
        <v>18</v>
      </c>
      <c r="M15" s="7">
        <v>-9</v>
      </c>
      <c r="P15" s="8">
        <v>1000000</v>
      </c>
      <c r="T15" s="8">
        <v>980000</v>
      </c>
      <c r="X15" s="8">
        <v>1000000</v>
      </c>
    </row>
    <row r="16" spans="1:24" ht="15">
      <c r="A16" t="s">
        <v>905</v>
      </c>
      <c r="C16" t="s">
        <v>906</v>
      </c>
      <c r="E16" t="s">
        <v>254</v>
      </c>
      <c r="H16" t="s">
        <v>907</v>
      </c>
      <c r="L16" t="s">
        <v>908</v>
      </c>
      <c r="P16" s="8">
        <v>1500000</v>
      </c>
      <c r="T16" s="8">
        <v>1455331</v>
      </c>
      <c r="X16" s="8">
        <v>1517250</v>
      </c>
    </row>
    <row r="17" spans="1:24" ht="39.75" customHeight="1">
      <c r="A17" t="s">
        <v>909</v>
      </c>
      <c r="C17" t="s">
        <v>910</v>
      </c>
      <c r="E17" t="s">
        <v>249</v>
      </c>
      <c r="H17" s="10" t="s">
        <v>911</v>
      </c>
      <c r="I17" s="10" t="s">
        <v>837</v>
      </c>
      <c r="L17" t="s">
        <v>18</v>
      </c>
      <c r="M17" s="7">
        <v>-9</v>
      </c>
      <c r="P17" s="8">
        <v>3781731</v>
      </c>
      <c r="T17" s="8">
        <v>3712668</v>
      </c>
      <c r="X17" s="8">
        <v>3781730</v>
      </c>
    </row>
    <row r="18" spans="1:24" ht="15">
      <c r="A18" t="s">
        <v>912</v>
      </c>
      <c r="C18" t="s">
        <v>910</v>
      </c>
      <c r="E18" t="s">
        <v>812</v>
      </c>
      <c r="H18" t="s">
        <v>18</v>
      </c>
      <c r="L18" t="s">
        <v>18</v>
      </c>
      <c r="M18" s="7">
        <v>-9</v>
      </c>
      <c r="P18" s="8">
        <v>2206000</v>
      </c>
      <c r="T18" s="8">
        <v>2161880</v>
      </c>
      <c r="X18" s="8">
        <v>2206000</v>
      </c>
    </row>
    <row r="20" spans="1:24" ht="15">
      <c r="A20" s="4" t="s">
        <v>593</v>
      </c>
      <c r="B20" s="4"/>
      <c r="C20" s="4"/>
      <c r="D20" s="4"/>
      <c r="E20" s="4"/>
      <c r="F20" s="4"/>
      <c r="G20" s="4"/>
      <c r="H20" s="4"/>
      <c r="I20" s="3"/>
      <c r="T20" s="8">
        <v>12065596</v>
      </c>
      <c r="X20" s="8">
        <v>12215480</v>
      </c>
    </row>
  </sheetData>
  <sheetProtection selectLockedCells="1" selectUnlockedCells="1"/>
  <mergeCells count="10">
    <mergeCell ref="G3:H3"/>
    <mergeCell ref="K3:L3"/>
    <mergeCell ref="O3:P3"/>
    <mergeCell ref="S3:T3"/>
    <mergeCell ref="W3:X3"/>
    <mergeCell ref="A4:H4"/>
    <mergeCell ref="S5:T5"/>
    <mergeCell ref="A11:H11"/>
    <mergeCell ref="A13:H13"/>
    <mergeCell ref="A20:H2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ustomHeight="1">
      <c r="A2" s="1" t="s">
        <v>57</v>
      </c>
      <c r="B2" s="1"/>
      <c r="C2" s="1"/>
      <c r="D2" s="1"/>
      <c r="E2" s="1"/>
      <c r="F2" s="1"/>
    </row>
    <row r="5" spans="3:8" ht="15" customHeight="1">
      <c r="C5" s="1" t="s">
        <v>58</v>
      </c>
      <c r="D5" s="1"/>
      <c r="E5" s="1"/>
      <c r="F5" s="1"/>
      <c r="G5" s="1"/>
      <c r="H5" s="1"/>
    </row>
    <row r="6" spans="3:8" ht="15">
      <c r="C6" s="4" t="s">
        <v>59</v>
      </c>
      <c r="D6" s="4"/>
      <c r="G6" s="4" t="s">
        <v>60</v>
      </c>
      <c r="H6" s="4"/>
    </row>
    <row r="7" spans="1:8" ht="15">
      <c r="A7" s="3" t="s">
        <v>32</v>
      </c>
      <c r="C7" s="6">
        <v>2944</v>
      </c>
      <c r="D7" s="6"/>
      <c r="G7" s="6">
        <v>2467</v>
      </c>
      <c r="H7" s="6"/>
    </row>
    <row r="8" spans="1:8" ht="15">
      <c r="A8" t="s">
        <v>34</v>
      </c>
      <c r="C8" s="6">
        <v>1545</v>
      </c>
      <c r="D8" s="6"/>
      <c r="G8" s="6">
        <v>1375</v>
      </c>
      <c r="H8" s="6"/>
    </row>
    <row r="9" spans="1:8" ht="15">
      <c r="A9" t="s">
        <v>61</v>
      </c>
      <c r="C9" s="6">
        <v>2980</v>
      </c>
      <c r="D9" s="6"/>
      <c r="G9" s="6">
        <v>1730</v>
      </c>
      <c r="H9" s="6"/>
    </row>
    <row r="10" spans="1:8" ht="15">
      <c r="A10" t="s">
        <v>62</v>
      </c>
      <c r="C10" s="6">
        <v>4525</v>
      </c>
      <c r="D10" s="6"/>
      <c r="G10" s="6">
        <v>3105</v>
      </c>
      <c r="H10" s="6"/>
    </row>
    <row r="11" spans="1:8" ht="15">
      <c r="A11" t="s">
        <v>63</v>
      </c>
      <c r="C11" s="12">
        <v>0.66</v>
      </c>
      <c r="D11" s="12"/>
      <c r="G11" s="12">
        <v>0.45</v>
      </c>
      <c r="H11" s="12"/>
    </row>
    <row r="12" spans="1:8" ht="15">
      <c r="A12" t="s">
        <v>64</v>
      </c>
      <c r="C12" s="12">
        <v>14.12</v>
      </c>
      <c r="D12" s="12"/>
      <c r="G12" s="12">
        <v>13.68</v>
      </c>
      <c r="H12" s="12"/>
    </row>
    <row r="13" spans="1:8" ht="15">
      <c r="A13" t="s">
        <v>65</v>
      </c>
      <c r="C13" s="12">
        <v>11.75</v>
      </c>
      <c r="D13" s="12"/>
      <c r="G13" s="12">
        <v>10.3</v>
      </c>
      <c r="H13" s="12"/>
    </row>
    <row r="14" spans="2:9" ht="15">
      <c r="B14" s="13"/>
      <c r="C14" s="13"/>
      <c r="D14" s="13"/>
      <c r="E14" s="13"/>
      <c r="F14" s="13"/>
      <c r="G14" s="13"/>
      <c r="H14" s="13"/>
      <c r="I14" s="13"/>
    </row>
    <row r="15" spans="3:8" ht="15" customHeight="1">
      <c r="C15" s="1" t="s">
        <v>66</v>
      </c>
      <c r="D15" s="1"/>
      <c r="E15" s="1"/>
      <c r="F15" s="1"/>
      <c r="G15" s="1"/>
      <c r="H15" s="1"/>
    </row>
    <row r="16" spans="3:8" ht="15">
      <c r="C16" s="4" t="s">
        <v>67</v>
      </c>
      <c r="D16" s="4"/>
      <c r="G16" s="4" t="s">
        <v>68</v>
      </c>
      <c r="H16" s="4"/>
    </row>
    <row r="17" spans="1:8" ht="15">
      <c r="A17" s="3" t="s">
        <v>32</v>
      </c>
      <c r="C17" s="6">
        <v>2048</v>
      </c>
      <c r="D17" s="6"/>
      <c r="G17" s="6">
        <v>899</v>
      </c>
      <c r="H17" s="6"/>
    </row>
    <row r="18" spans="1:8" ht="15">
      <c r="A18" t="s">
        <v>69</v>
      </c>
      <c r="C18" s="6">
        <v>1203</v>
      </c>
      <c r="D18" s="6"/>
      <c r="G18" s="14">
        <v>-883</v>
      </c>
      <c r="H18" s="14"/>
    </row>
    <row r="19" spans="1:8" ht="15">
      <c r="A19" t="s">
        <v>35</v>
      </c>
      <c r="C19" s="14">
        <v>-4012</v>
      </c>
      <c r="D19" s="14"/>
      <c r="G19" s="6">
        <v>219</v>
      </c>
      <c r="H19" s="6"/>
    </row>
    <row r="20" spans="1:8" ht="15">
      <c r="A20" t="s">
        <v>70</v>
      </c>
      <c r="C20" s="14">
        <v>-2809</v>
      </c>
      <c r="D20" s="14"/>
      <c r="G20" s="14">
        <v>-664</v>
      </c>
      <c r="H20" s="14"/>
    </row>
    <row r="21" spans="1:8" ht="15">
      <c r="A21" t="s">
        <v>71</v>
      </c>
      <c r="C21" s="15">
        <v>-0.51</v>
      </c>
      <c r="D21" s="15"/>
      <c r="G21" s="15">
        <v>-0.1</v>
      </c>
      <c r="H21" s="15"/>
    </row>
    <row r="22" spans="1:8" ht="15">
      <c r="A22" t="s">
        <v>64</v>
      </c>
      <c r="C22" s="12">
        <v>13.44</v>
      </c>
      <c r="D22" s="12"/>
      <c r="G22" s="12">
        <v>14.06</v>
      </c>
      <c r="H22" s="12"/>
    </row>
    <row r="23" spans="1:8" ht="15">
      <c r="A23" t="s">
        <v>65</v>
      </c>
      <c r="C23" s="12">
        <v>10.55</v>
      </c>
      <c r="D23" s="12"/>
      <c r="G23" s="12">
        <v>12.69</v>
      </c>
      <c r="H23" s="12"/>
    </row>
  </sheetData>
  <sheetProtection selectLockedCells="1" selectUnlockedCells="1"/>
  <mergeCells count="36">
    <mergeCell ref="A2:F2"/>
    <mergeCell ref="C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B14:I14"/>
    <mergeCell ref="C15:H15"/>
    <mergeCell ref="C16:D16"/>
    <mergeCell ref="G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71.7109375" style="0" customWidth="1"/>
    <col min="2" max="4" width="8.7109375" style="0" customWidth="1"/>
    <col min="5" max="5" width="26.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720</v>
      </c>
      <c r="B2" s="1"/>
      <c r="C2" s="1"/>
      <c r="D2" s="1"/>
      <c r="E2" s="1"/>
      <c r="F2" s="1"/>
    </row>
    <row r="5" spans="1:24" ht="39.75" customHeight="1">
      <c r="A5" s="3" t="s">
        <v>560</v>
      </c>
      <c r="C5" s="3" t="s">
        <v>435</v>
      </c>
      <c r="E5" s="3" t="s">
        <v>436</v>
      </c>
      <c r="G5" s="1" t="s">
        <v>437</v>
      </c>
      <c r="H5" s="1"/>
      <c r="K5" s="1" t="s">
        <v>561</v>
      </c>
      <c r="L5" s="1"/>
      <c r="O5" s="1" t="s">
        <v>439</v>
      </c>
      <c r="P5" s="1"/>
      <c r="S5" s="4" t="s">
        <v>440</v>
      </c>
      <c r="T5" s="4"/>
      <c r="W5" s="1" t="s">
        <v>913</v>
      </c>
      <c r="X5" s="1"/>
    </row>
    <row r="6" spans="1:5" ht="15">
      <c r="A6" s="4" t="s">
        <v>914</v>
      </c>
      <c r="B6" s="4"/>
      <c r="C6" s="4"/>
      <c r="D6" s="4"/>
      <c r="E6" s="4"/>
    </row>
    <row r="7" spans="1:24" ht="39.75" customHeight="1">
      <c r="A7" s="10" t="s">
        <v>915</v>
      </c>
      <c r="C7" t="s">
        <v>18</v>
      </c>
      <c r="E7" t="s">
        <v>812</v>
      </c>
      <c r="H7" t="s">
        <v>596</v>
      </c>
      <c r="L7" t="s">
        <v>18</v>
      </c>
      <c r="P7" s="8">
        <v>158</v>
      </c>
      <c r="S7" s="6">
        <v>95000</v>
      </c>
      <c r="T7" s="6"/>
      <c r="W7" s="6">
        <v>122104</v>
      </c>
      <c r="X7" s="6"/>
    </row>
    <row r="9" spans="1:5" ht="15">
      <c r="A9" s="4" t="s">
        <v>916</v>
      </c>
      <c r="B9" s="4"/>
      <c r="C9" s="4"/>
      <c r="D9" s="4"/>
      <c r="E9" s="4"/>
    </row>
    <row r="10" spans="1:24" ht="15">
      <c r="A10" t="s">
        <v>917</v>
      </c>
      <c r="C10" t="s">
        <v>18</v>
      </c>
      <c r="E10" t="s">
        <v>233</v>
      </c>
      <c r="H10" t="s">
        <v>18</v>
      </c>
      <c r="L10" t="s">
        <v>18</v>
      </c>
      <c r="P10" s="8">
        <v>401797</v>
      </c>
      <c r="T10" s="8">
        <v>401450</v>
      </c>
      <c r="X10" s="8">
        <v>401797</v>
      </c>
    </row>
    <row r="11" spans="1:24" ht="39.75" customHeight="1">
      <c r="A11" s="10" t="s">
        <v>915</v>
      </c>
      <c r="C11" t="s">
        <v>18</v>
      </c>
      <c r="E11" t="s">
        <v>249</v>
      </c>
      <c r="H11" t="s">
        <v>18</v>
      </c>
      <c r="L11" t="s">
        <v>18</v>
      </c>
      <c r="P11" s="8">
        <v>8</v>
      </c>
      <c r="T11" s="8">
        <v>5000</v>
      </c>
      <c r="X11" s="8">
        <v>6177</v>
      </c>
    </row>
    <row r="13" spans="1:24" ht="15">
      <c r="A13" s="4" t="s">
        <v>603</v>
      </c>
      <c r="B13" s="4"/>
      <c r="C13" s="4"/>
      <c r="D13" s="4"/>
      <c r="E13" s="4"/>
      <c r="F13" s="4"/>
      <c r="G13" s="4"/>
      <c r="H13" s="4"/>
      <c r="I13" s="4"/>
      <c r="J13" s="4"/>
      <c r="K13" s="4"/>
      <c r="L13" s="4"/>
      <c r="M13" s="4"/>
      <c r="N13" s="4"/>
      <c r="O13" s="4"/>
      <c r="P13" s="4"/>
      <c r="Q13" s="3"/>
      <c r="T13" s="8">
        <v>406450</v>
      </c>
      <c r="X13" s="8">
        <v>407974</v>
      </c>
    </row>
    <row r="15" spans="1:24" ht="15">
      <c r="A15" s="3" t="s">
        <v>918</v>
      </c>
      <c r="T15" s="8">
        <v>146227958</v>
      </c>
      <c r="X15" s="8">
        <v>146188132</v>
      </c>
    </row>
    <row r="17" spans="1:24" ht="15">
      <c r="A17" s="3" t="s">
        <v>919</v>
      </c>
      <c r="P17" s="8">
        <v>3849360</v>
      </c>
      <c r="T17" s="8">
        <v>3849360</v>
      </c>
      <c r="X17" s="8">
        <v>3849360</v>
      </c>
    </row>
    <row r="19" spans="1:24" ht="15">
      <c r="A19" s="3" t="s">
        <v>920</v>
      </c>
      <c r="S19" s="6">
        <v>150077318</v>
      </c>
      <c r="T19" s="6"/>
      <c r="W19" s="6">
        <v>150037492</v>
      </c>
      <c r="X19" s="6"/>
    </row>
    <row r="21" spans="1:24" ht="15">
      <c r="A21" s="3" t="s">
        <v>921</v>
      </c>
      <c r="X21" s="7">
        <v>-53315187</v>
      </c>
    </row>
    <row r="22" spans="1:24" ht="15">
      <c r="A22" s="3" t="s">
        <v>608</v>
      </c>
      <c r="W22" s="6">
        <v>96722305</v>
      </c>
      <c r="X22" s="6"/>
    </row>
  </sheetData>
  <sheetProtection selectLockedCells="1" selectUnlockedCells="1"/>
  <mergeCells count="14">
    <mergeCell ref="A2:F2"/>
    <mergeCell ref="G5:H5"/>
    <mergeCell ref="K5:L5"/>
    <mergeCell ref="O5:P5"/>
    <mergeCell ref="S5:T5"/>
    <mergeCell ref="W5:X5"/>
    <mergeCell ref="A6:E6"/>
    <mergeCell ref="S7:T7"/>
    <mergeCell ref="W7:X7"/>
    <mergeCell ref="A9:E9"/>
    <mergeCell ref="A13:P13"/>
    <mergeCell ref="S19:T19"/>
    <mergeCell ref="W19:X19"/>
    <mergeCell ref="W22:X2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618</v>
      </c>
      <c r="B2" s="1"/>
      <c r="C2" s="1"/>
      <c r="D2" s="1"/>
      <c r="E2" s="1"/>
      <c r="F2" s="1"/>
    </row>
    <row r="5" spans="1:24" ht="39.75" customHeight="1">
      <c r="A5" s="3" t="s">
        <v>560</v>
      </c>
      <c r="C5" s="3" t="s">
        <v>435</v>
      </c>
      <c r="E5" s="3" t="s">
        <v>436</v>
      </c>
      <c r="G5" s="1" t="s">
        <v>437</v>
      </c>
      <c r="H5" s="1"/>
      <c r="K5" s="1" t="s">
        <v>561</v>
      </c>
      <c r="L5" s="1"/>
      <c r="O5" s="1" t="s">
        <v>439</v>
      </c>
      <c r="P5" s="1"/>
      <c r="S5" s="4" t="s">
        <v>440</v>
      </c>
      <c r="T5" s="4"/>
      <c r="W5" s="1" t="s">
        <v>441</v>
      </c>
      <c r="X5" s="1"/>
    </row>
    <row r="6" spans="1:25" ht="15">
      <c r="A6" s="13"/>
      <c r="B6" s="13"/>
      <c r="C6" s="13"/>
      <c r="D6" s="13"/>
      <c r="E6" s="13"/>
      <c r="F6" s="13"/>
      <c r="G6" s="13"/>
      <c r="H6" s="13"/>
      <c r="I6" s="13"/>
      <c r="J6" s="13"/>
      <c r="K6" s="13"/>
      <c r="L6" s="13"/>
      <c r="M6" s="13"/>
      <c r="N6" s="13"/>
      <c r="O6" s="13"/>
      <c r="P6" s="13"/>
      <c r="Q6" s="13"/>
      <c r="R6" s="13"/>
      <c r="S6" s="13"/>
      <c r="T6" s="13"/>
      <c r="U6" s="13"/>
      <c r="V6" s="13"/>
      <c r="W6" s="13"/>
      <c r="X6" s="13"/>
      <c r="Y6" s="13"/>
    </row>
    <row r="7" spans="1:17" ht="15">
      <c r="A7" s="4" t="s">
        <v>442</v>
      </c>
      <c r="B7" s="4"/>
      <c r="C7" s="4"/>
      <c r="D7" s="4"/>
      <c r="E7" s="4"/>
      <c r="F7" s="4"/>
      <c r="G7" s="4"/>
      <c r="H7" s="4"/>
      <c r="I7" s="4"/>
      <c r="J7" s="4"/>
      <c r="K7" s="4"/>
      <c r="L7" s="4"/>
      <c r="M7" s="4"/>
      <c r="N7" s="4"/>
      <c r="O7" s="4"/>
      <c r="P7" s="4"/>
      <c r="Q7" s="3"/>
    </row>
    <row r="8" spans="1:5" ht="15">
      <c r="A8" s="4" t="s">
        <v>443</v>
      </c>
      <c r="B8" s="4"/>
      <c r="C8" s="4"/>
      <c r="D8" s="4"/>
      <c r="E8" s="4"/>
    </row>
    <row r="9" spans="1:24" ht="15">
      <c r="A9" t="s">
        <v>922</v>
      </c>
      <c r="C9" t="s">
        <v>780</v>
      </c>
      <c r="E9" t="s">
        <v>233</v>
      </c>
      <c r="H9" t="s">
        <v>124</v>
      </c>
      <c r="L9" t="s">
        <v>446</v>
      </c>
      <c r="P9" s="8">
        <v>1209524</v>
      </c>
      <c r="S9" s="6">
        <v>1213365</v>
      </c>
      <c r="T9" s="6"/>
      <c r="W9" s="6">
        <v>1215571</v>
      </c>
      <c r="X9" s="6"/>
    </row>
    <row r="10" spans="1:24" ht="15">
      <c r="A10" t="s">
        <v>923</v>
      </c>
      <c r="C10" t="s">
        <v>924</v>
      </c>
      <c r="E10" t="s">
        <v>233</v>
      </c>
      <c r="H10" t="s">
        <v>449</v>
      </c>
      <c r="L10" t="s">
        <v>450</v>
      </c>
      <c r="P10" s="8">
        <v>987500</v>
      </c>
      <c r="T10" s="8">
        <v>978043</v>
      </c>
      <c r="X10" s="8">
        <v>972688</v>
      </c>
    </row>
    <row r="11" spans="1:24" ht="15">
      <c r="A11" t="s">
        <v>925</v>
      </c>
      <c r="C11" t="s">
        <v>784</v>
      </c>
      <c r="E11" t="s">
        <v>272</v>
      </c>
      <c r="H11" t="s">
        <v>453</v>
      </c>
      <c r="L11" t="s">
        <v>454</v>
      </c>
      <c r="P11" s="8">
        <v>1000000</v>
      </c>
      <c r="T11" s="8">
        <v>995085</v>
      </c>
      <c r="X11" s="8">
        <v>992500</v>
      </c>
    </row>
    <row r="12" spans="1:24" ht="15">
      <c r="A12" t="s">
        <v>926</v>
      </c>
      <c r="C12" t="s">
        <v>927</v>
      </c>
      <c r="E12" t="s">
        <v>928</v>
      </c>
      <c r="H12" t="s">
        <v>458</v>
      </c>
      <c r="L12" t="s">
        <v>459</v>
      </c>
      <c r="P12" s="8">
        <v>478873</v>
      </c>
      <c r="T12" s="8">
        <v>488220</v>
      </c>
      <c r="X12" s="8">
        <v>476878</v>
      </c>
    </row>
    <row r="13" spans="1:24" ht="15">
      <c r="A13" t="s">
        <v>929</v>
      </c>
      <c r="C13" t="s">
        <v>791</v>
      </c>
      <c r="E13" t="s">
        <v>271</v>
      </c>
      <c r="H13" t="s">
        <v>463</v>
      </c>
      <c r="L13" t="s">
        <v>464</v>
      </c>
      <c r="P13" s="8">
        <v>4000000</v>
      </c>
      <c r="T13" s="8">
        <v>3921236</v>
      </c>
      <c r="X13" s="8">
        <v>3900000</v>
      </c>
    </row>
    <row r="14" spans="1:24" ht="15">
      <c r="A14" t="s">
        <v>930</v>
      </c>
      <c r="C14" t="s">
        <v>801</v>
      </c>
      <c r="E14" t="s">
        <v>263</v>
      </c>
      <c r="H14" t="s">
        <v>467</v>
      </c>
      <c r="L14" t="s">
        <v>468</v>
      </c>
      <c r="P14" s="8">
        <v>987500</v>
      </c>
      <c r="T14" s="8">
        <v>982590</v>
      </c>
      <c r="X14" s="8">
        <v>967750</v>
      </c>
    </row>
    <row r="15" spans="1:24" ht="15">
      <c r="A15" t="s">
        <v>931</v>
      </c>
      <c r="C15" t="s">
        <v>932</v>
      </c>
      <c r="E15" t="s">
        <v>256</v>
      </c>
      <c r="H15" t="s">
        <v>472</v>
      </c>
      <c r="L15" t="s">
        <v>473</v>
      </c>
      <c r="P15" s="8">
        <v>2966250</v>
      </c>
      <c r="T15" s="8">
        <v>2939107</v>
      </c>
      <c r="X15" s="8">
        <v>2936587</v>
      </c>
    </row>
    <row r="16" spans="1:24" ht="15">
      <c r="A16" t="s">
        <v>933</v>
      </c>
      <c r="C16" t="s">
        <v>934</v>
      </c>
      <c r="E16" t="s">
        <v>476</v>
      </c>
      <c r="H16" t="s">
        <v>472</v>
      </c>
      <c r="L16" t="s">
        <v>473</v>
      </c>
      <c r="P16" s="8">
        <v>2073930</v>
      </c>
      <c r="T16" s="8">
        <v>2054330</v>
      </c>
      <c r="X16" s="8">
        <v>2033747</v>
      </c>
    </row>
    <row r="17" spans="1:24" ht="15">
      <c r="A17" t="s">
        <v>935</v>
      </c>
      <c r="C17" t="s">
        <v>807</v>
      </c>
      <c r="E17" t="s">
        <v>273</v>
      </c>
      <c r="H17" t="s">
        <v>480</v>
      </c>
      <c r="L17" t="s">
        <v>481</v>
      </c>
      <c r="P17" s="8">
        <v>2992500</v>
      </c>
      <c r="T17" s="8">
        <v>2964467</v>
      </c>
      <c r="X17" s="8">
        <v>2812950</v>
      </c>
    </row>
    <row r="18" spans="1:24" ht="15">
      <c r="A18" t="s">
        <v>936</v>
      </c>
      <c r="C18" t="s">
        <v>811</v>
      </c>
      <c r="E18" t="s">
        <v>812</v>
      </c>
      <c r="H18" t="s">
        <v>124</v>
      </c>
      <c r="L18" t="s">
        <v>18</v>
      </c>
      <c r="P18" s="8">
        <v>2000000</v>
      </c>
      <c r="T18" s="8">
        <v>2000000</v>
      </c>
      <c r="X18" s="8">
        <v>1990000</v>
      </c>
    </row>
    <row r="19" spans="1:24" ht="15">
      <c r="A19" t="s">
        <v>937</v>
      </c>
      <c r="C19" t="s">
        <v>820</v>
      </c>
      <c r="E19" t="s">
        <v>263</v>
      </c>
      <c r="H19" t="s">
        <v>453</v>
      </c>
      <c r="L19" t="s">
        <v>454</v>
      </c>
      <c r="P19" s="8">
        <v>2493750</v>
      </c>
      <c r="T19" s="8">
        <v>2481331</v>
      </c>
      <c r="X19" s="8">
        <v>2475047</v>
      </c>
    </row>
    <row r="20" spans="1:24" ht="15">
      <c r="A20" t="s">
        <v>938</v>
      </c>
      <c r="C20" t="s">
        <v>822</v>
      </c>
      <c r="E20" t="s">
        <v>261</v>
      </c>
      <c r="H20" t="s">
        <v>490</v>
      </c>
      <c r="L20" t="s">
        <v>491</v>
      </c>
      <c r="P20" s="8">
        <v>6981823</v>
      </c>
      <c r="T20" s="8">
        <v>6523240</v>
      </c>
      <c r="X20" s="8">
        <v>6283641</v>
      </c>
    </row>
    <row r="21" spans="1:24" ht="15">
      <c r="A21" t="s">
        <v>939</v>
      </c>
      <c r="C21" t="s">
        <v>825</v>
      </c>
      <c r="E21" t="s">
        <v>270</v>
      </c>
      <c r="H21" t="s">
        <v>124</v>
      </c>
      <c r="L21" t="s">
        <v>495</v>
      </c>
      <c r="P21" s="8">
        <v>5476250</v>
      </c>
      <c r="T21" s="8">
        <v>5525637</v>
      </c>
      <c r="X21" s="8">
        <v>5202437</v>
      </c>
    </row>
    <row r="22" spans="1:24" ht="15">
      <c r="A22" t="s">
        <v>940</v>
      </c>
      <c r="C22" t="s">
        <v>941</v>
      </c>
      <c r="E22" t="s">
        <v>272</v>
      </c>
      <c r="H22" t="s">
        <v>498</v>
      </c>
      <c r="L22" t="s">
        <v>499</v>
      </c>
      <c r="P22" s="8">
        <v>2992500</v>
      </c>
      <c r="T22" s="8">
        <v>2978487</v>
      </c>
      <c r="X22" s="8">
        <v>2895244</v>
      </c>
    </row>
    <row r="23" spans="1:24" ht="15">
      <c r="A23" t="s">
        <v>500</v>
      </c>
      <c r="C23" t="s">
        <v>827</v>
      </c>
      <c r="E23" t="s">
        <v>269</v>
      </c>
      <c r="H23" t="s">
        <v>503</v>
      </c>
      <c r="L23" t="s">
        <v>504</v>
      </c>
      <c r="P23" s="8">
        <v>4987500</v>
      </c>
      <c r="T23" s="8">
        <v>4847186</v>
      </c>
      <c r="X23" s="8">
        <v>4713187</v>
      </c>
    </row>
    <row r="24" spans="1:24" ht="15">
      <c r="A24" t="s">
        <v>942</v>
      </c>
      <c r="C24" t="s">
        <v>829</v>
      </c>
      <c r="E24" t="s">
        <v>263</v>
      </c>
      <c r="H24" t="s">
        <v>453</v>
      </c>
      <c r="L24" t="s">
        <v>454</v>
      </c>
      <c r="P24" s="8">
        <v>1995000</v>
      </c>
      <c r="T24" s="8">
        <v>1966025</v>
      </c>
      <c r="X24" s="8">
        <v>1895250</v>
      </c>
    </row>
    <row r="25" spans="1:24" ht="15">
      <c r="A25" t="s">
        <v>943</v>
      </c>
      <c r="C25" t="s">
        <v>831</v>
      </c>
      <c r="E25" t="s">
        <v>268</v>
      </c>
      <c r="H25" t="s">
        <v>510</v>
      </c>
      <c r="L25" t="s">
        <v>481</v>
      </c>
      <c r="P25" s="8">
        <v>3990000</v>
      </c>
      <c r="T25" s="8">
        <v>3951886</v>
      </c>
      <c r="X25" s="8">
        <v>3670800</v>
      </c>
    </row>
    <row r="26" spans="1:24" ht="15">
      <c r="A26" t="s">
        <v>834</v>
      </c>
      <c r="C26" t="s">
        <v>835</v>
      </c>
      <c r="E26" t="s">
        <v>268</v>
      </c>
      <c r="H26" s="9">
        <v>5</v>
      </c>
      <c r="I26" t="s">
        <v>944</v>
      </c>
      <c r="L26" t="s">
        <v>514</v>
      </c>
      <c r="P26" s="8">
        <v>5498048</v>
      </c>
      <c r="T26" s="8">
        <v>4675936</v>
      </c>
      <c r="X26" s="8">
        <v>3802818</v>
      </c>
    </row>
    <row r="27" spans="1:24" ht="15">
      <c r="A27" t="s">
        <v>945</v>
      </c>
      <c r="C27" t="s">
        <v>839</v>
      </c>
      <c r="E27" t="s">
        <v>242</v>
      </c>
      <c r="H27" t="s">
        <v>518</v>
      </c>
      <c r="L27" t="s">
        <v>519</v>
      </c>
      <c r="P27" s="8">
        <v>1995000</v>
      </c>
      <c r="T27" s="8">
        <v>1976257</v>
      </c>
      <c r="X27" s="8">
        <v>1900237</v>
      </c>
    </row>
    <row r="28" spans="1:24" ht="15">
      <c r="A28" t="s">
        <v>946</v>
      </c>
      <c r="C28" t="s">
        <v>841</v>
      </c>
      <c r="E28" t="s">
        <v>246</v>
      </c>
      <c r="H28" t="s">
        <v>472</v>
      </c>
      <c r="L28" t="s">
        <v>473</v>
      </c>
      <c r="P28" s="8">
        <v>997500</v>
      </c>
      <c r="T28" s="8">
        <v>987986</v>
      </c>
      <c r="X28" s="8">
        <v>982537</v>
      </c>
    </row>
    <row r="29" spans="1:24" ht="15">
      <c r="A29" t="s">
        <v>947</v>
      </c>
      <c r="C29" t="s">
        <v>849</v>
      </c>
      <c r="E29" t="s">
        <v>233</v>
      </c>
      <c r="H29" t="s">
        <v>524</v>
      </c>
      <c r="L29" t="s">
        <v>514</v>
      </c>
      <c r="P29" s="8">
        <v>2992500</v>
      </c>
      <c r="T29" s="8">
        <v>2963597</v>
      </c>
      <c r="X29" s="8">
        <v>2891503</v>
      </c>
    </row>
    <row r="30" spans="1:24" ht="15">
      <c r="A30" t="s">
        <v>948</v>
      </c>
      <c r="C30" t="s">
        <v>949</v>
      </c>
      <c r="E30" t="s">
        <v>263</v>
      </c>
      <c r="H30" t="s">
        <v>449</v>
      </c>
      <c r="L30" t="s">
        <v>499</v>
      </c>
      <c r="P30" s="8">
        <v>2992500</v>
      </c>
      <c r="T30" s="8">
        <v>2963943</v>
      </c>
      <c r="X30" s="8">
        <v>2708212</v>
      </c>
    </row>
    <row r="31" spans="1:24" ht="15">
      <c r="A31" t="s">
        <v>950</v>
      </c>
      <c r="C31" t="s">
        <v>900</v>
      </c>
      <c r="E31" t="s">
        <v>238</v>
      </c>
      <c r="H31" t="s">
        <v>529</v>
      </c>
      <c r="L31" t="s">
        <v>18</v>
      </c>
      <c r="P31" s="8">
        <v>3000000</v>
      </c>
      <c r="T31" s="8">
        <v>3000000</v>
      </c>
      <c r="X31" s="8">
        <v>2970000</v>
      </c>
    </row>
    <row r="32" spans="1:24" ht="15">
      <c r="A32" t="s">
        <v>951</v>
      </c>
      <c r="C32" t="s">
        <v>851</v>
      </c>
      <c r="E32" t="s">
        <v>240</v>
      </c>
      <c r="H32" t="s">
        <v>510</v>
      </c>
      <c r="L32" t="s">
        <v>481</v>
      </c>
      <c r="P32" s="8">
        <v>2992500</v>
      </c>
      <c r="T32" s="8">
        <v>2964848</v>
      </c>
      <c r="X32" s="8">
        <v>2917688</v>
      </c>
    </row>
    <row r="33" spans="1:24" ht="15">
      <c r="A33" t="s">
        <v>952</v>
      </c>
      <c r="C33" t="s">
        <v>853</v>
      </c>
      <c r="E33" t="s">
        <v>953</v>
      </c>
      <c r="H33" t="s">
        <v>498</v>
      </c>
      <c r="L33" t="s">
        <v>499</v>
      </c>
      <c r="P33" s="8">
        <v>1835472</v>
      </c>
      <c r="T33" s="8">
        <v>1831420</v>
      </c>
      <c r="X33" s="8">
        <v>1807940</v>
      </c>
    </row>
    <row r="34" spans="1:24" ht="15">
      <c r="A34" t="s">
        <v>954</v>
      </c>
      <c r="C34" t="s">
        <v>864</v>
      </c>
      <c r="E34" t="s">
        <v>246</v>
      </c>
      <c r="H34" t="s">
        <v>449</v>
      </c>
      <c r="L34" t="s">
        <v>514</v>
      </c>
      <c r="P34" s="8">
        <v>2000000</v>
      </c>
      <c r="T34" s="8">
        <v>1980598</v>
      </c>
      <c r="X34" s="8">
        <v>1962500</v>
      </c>
    </row>
    <row r="35" spans="1:24" ht="15">
      <c r="A35" t="s">
        <v>955</v>
      </c>
      <c r="C35" t="s">
        <v>956</v>
      </c>
      <c r="E35" t="s">
        <v>230</v>
      </c>
      <c r="H35" t="s">
        <v>472</v>
      </c>
      <c r="L35" t="s">
        <v>473</v>
      </c>
      <c r="P35" s="8">
        <v>4968750</v>
      </c>
      <c r="T35" s="8">
        <v>4923769</v>
      </c>
      <c r="X35" s="8">
        <v>4819688</v>
      </c>
    </row>
    <row r="36" spans="1:24" ht="15">
      <c r="A36" t="s">
        <v>957</v>
      </c>
      <c r="C36" t="s">
        <v>871</v>
      </c>
      <c r="E36" t="s">
        <v>254</v>
      </c>
      <c r="H36" t="s">
        <v>472</v>
      </c>
      <c r="L36" t="s">
        <v>473</v>
      </c>
      <c r="P36" s="8">
        <v>2992500</v>
      </c>
      <c r="T36" s="8">
        <v>2964110</v>
      </c>
      <c r="X36" s="8">
        <v>2827913</v>
      </c>
    </row>
    <row r="37" spans="1:24" ht="15">
      <c r="A37" t="s">
        <v>958</v>
      </c>
      <c r="C37" t="s">
        <v>873</v>
      </c>
      <c r="E37" t="s">
        <v>256</v>
      </c>
      <c r="H37" t="s">
        <v>472</v>
      </c>
      <c r="L37" t="s">
        <v>473</v>
      </c>
      <c r="P37" s="8">
        <v>2992500</v>
      </c>
      <c r="T37" s="8">
        <v>2964480</v>
      </c>
      <c r="X37" s="8">
        <v>2887763</v>
      </c>
    </row>
    <row r="38" spans="1:24" ht="15">
      <c r="A38" t="s">
        <v>959</v>
      </c>
      <c r="C38" t="s">
        <v>875</v>
      </c>
      <c r="E38" t="s">
        <v>256</v>
      </c>
      <c r="H38" t="s">
        <v>546</v>
      </c>
      <c r="L38" t="s">
        <v>519</v>
      </c>
      <c r="P38" s="8">
        <v>1496250</v>
      </c>
      <c r="T38" s="8">
        <v>1489223</v>
      </c>
      <c r="X38" s="8">
        <v>1406475</v>
      </c>
    </row>
    <row r="39" spans="1:24" ht="15">
      <c r="A39" t="s">
        <v>878</v>
      </c>
      <c r="C39" t="s">
        <v>879</v>
      </c>
      <c r="E39" t="s">
        <v>261</v>
      </c>
      <c r="H39" t="s">
        <v>510</v>
      </c>
      <c r="L39" t="s">
        <v>481</v>
      </c>
      <c r="P39" s="8">
        <v>4750000</v>
      </c>
      <c r="T39" s="8">
        <v>4694273</v>
      </c>
      <c r="X39" s="8">
        <v>4690625</v>
      </c>
    </row>
    <row r="40" spans="1:24" ht="15">
      <c r="A40" t="s">
        <v>960</v>
      </c>
      <c r="C40" t="s">
        <v>550</v>
      </c>
      <c r="E40" t="s">
        <v>263</v>
      </c>
      <c r="H40" t="s">
        <v>551</v>
      </c>
      <c r="L40" t="s">
        <v>552</v>
      </c>
      <c r="P40" s="8">
        <v>2992500</v>
      </c>
      <c r="T40" s="8">
        <v>2963172</v>
      </c>
      <c r="X40" s="8">
        <v>2812950</v>
      </c>
    </row>
    <row r="41" spans="1:24" ht="15">
      <c r="A41" t="s">
        <v>961</v>
      </c>
      <c r="C41" t="s">
        <v>884</v>
      </c>
      <c r="E41" t="s">
        <v>271</v>
      </c>
      <c r="H41" t="s">
        <v>467</v>
      </c>
      <c r="L41" t="s">
        <v>555</v>
      </c>
      <c r="P41" s="8">
        <v>3500000</v>
      </c>
      <c r="T41" s="8">
        <v>3465501</v>
      </c>
      <c r="X41" s="8">
        <v>3430000</v>
      </c>
    </row>
    <row r="42" spans="1:24" ht="15">
      <c r="A42" t="s">
        <v>962</v>
      </c>
      <c r="C42" t="s">
        <v>891</v>
      </c>
      <c r="E42" t="s">
        <v>238</v>
      </c>
      <c r="H42" t="s">
        <v>558</v>
      </c>
      <c r="L42" t="s">
        <v>18</v>
      </c>
      <c r="P42" s="8">
        <v>4000000</v>
      </c>
      <c r="T42" s="8">
        <v>4355966</v>
      </c>
      <c r="X42" s="8">
        <v>4080000</v>
      </c>
    </row>
    <row r="44" spans="1:24" ht="15">
      <c r="A44" s="4" t="s">
        <v>892</v>
      </c>
      <c r="B44" s="4"/>
      <c r="C44" s="4"/>
      <c r="D44" s="4"/>
      <c r="E44" s="4"/>
      <c r="T44" s="8">
        <v>97975314</v>
      </c>
      <c r="X44" s="8">
        <v>94333126</v>
      </c>
    </row>
  </sheetData>
  <sheetProtection selectLockedCells="1" selectUnlockedCells="1"/>
  <mergeCells count="14">
    <mergeCell ref="A2:F2"/>
    <mergeCell ref="G5:H5"/>
    <mergeCell ref="K5:L5"/>
    <mergeCell ref="O5:P5"/>
    <mergeCell ref="S5:T5"/>
    <mergeCell ref="W5:X5"/>
    <mergeCell ref="A6:Q6"/>
    <mergeCell ref="R6:U6"/>
    <mergeCell ref="V6:Y6"/>
    <mergeCell ref="A7:P7"/>
    <mergeCell ref="A8:E8"/>
    <mergeCell ref="S9:T9"/>
    <mergeCell ref="W9:X9"/>
    <mergeCell ref="A44:E4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Y39"/>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618</v>
      </c>
      <c r="B2" s="1"/>
      <c r="C2" s="1"/>
      <c r="D2" s="1"/>
      <c r="E2" s="1"/>
      <c r="F2" s="1"/>
    </row>
    <row r="5" spans="1:24" ht="39.75" customHeight="1">
      <c r="A5" s="3" t="s">
        <v>560</v>
      </c>
      <c r="C5" s="3" t="s">
        <v>435</v>
      </c>
      <c r="E5" s="3" t="s">
        <v>436</v>
      </c>
      <c r="G5" s="1" t="s">
        <v>437</v>
      </c>
      <c r="H5" s="1"/>
      <c r="K5" s="1" t="s">
        <v>963</v>
      </c>
      <c r="L5" s="1"/>
      <c r="O5" s="1" t="s">
        <v>439</v>
      </c>
      <c r="P5" s="1"/>
      <c r="S5" s="4" t="s">
        <v>440</v>
      </c>
      <c r="T5" s="4"/>
      <c r="W5" s="1" t="s">
        <v>964</v>
      </c>
      <c r="X5" s="1"/>
    </row>
    <row r="6" spans="1:25" ht="15">
      <c r="A6" s="4" t="s">
        <v>562</v>
      </c>
      <c r="B6" s="4"/>
      <c r="C6" s="4"/>
      <c r="D6" s="4"/>
      <c r="E6" s="4"/>
      <c r="F6" s="4"/>
      <c r="G6" s="4"/>
      <c r="H6" s="4"/>
      <c r="I6" s="4"/>
      <c r="J6" s="4"/>
      <c r="K6" s="4"/>
      <c r="L6" s="4"/>
      <c r="M6" s="4"/>
      <c r="N6" s="4"/>
      <c r="O6" s="4"/>
      <c r="P6" s="4"/>
      <c r="Q6" s="4"/>
      <c r="R6" s="4"/>
      <c r="S6" s="4"/>
      <c r="T6" s="4"/>
      <c r="U6" s="4"/>
      <c r="V6" s="4"/>
      <c r="W6" s="4"/>
      <c r="X6" s="4"/>
      <c r="Y6" s="3"/>
    </row>
    <row r="7" spans="1:24" ht="15">
      <c r="A7" t="s">
        <v>925</v>
      </c>
      <c r="C7" t="s">
        <v>857</v>
      </c>
      <c r="E7" t="s">
        <v>272</v>
      </c>
      <c r="H7" t="s">
        <v>565</v>
      </c>
      <c r="L7" t="s">
        <v>566</v>
      </c>
      <c r="P7" s="8">
        <v>1000000</v>
      </c>
      <c r="S7" s="6">
        <v>995000</v>
      </c>
      <c r="T7" s="6"/>
      <c r="W7" s="6">
        <v>985000</v>
      </c>
      <c r="X7" s="6"/>
    </row>
    <row r="8" spans="1:24" ht="15">
      <c r="A8" t="s">
        <v>567</v>
      </c>
      <c r="C8" t="s">
        <v>965</v>
      </c>
      <c r="E8" t="s">
        <v>256</v>
      </c>
      <c r="H8" t="s">
        <v>569</v>
      </c>
      <c r="L8" t="s">
        <v>570</v>
      </c>
      <c r="P8" s="8">
        <v>4000000</v>
      </c>
      <c r="T8" s="8">
        <v>3942406</v>
      </c>
      <c r="X8" s="8">
        <v>3940000</v>
      </c>
    </row>
    <row r="9" spans="1:24" ht="15">
      <c r="A9" t="s">
        <v>571</v>
      </c>
      <c r="C9" t="s">
        <v>895</v>
      </c>
      <c r="E9" t="s">
        <v>268</v>
      </c>
      <c r="H9" t="s">
        <v>569</v>
      </c>
      <c r="L9" t="s">
        <v>574</v>
      </c>
      <c r="P9" s="8">
        <v>1500000</v>
      </c>
      <c r="T9" s="8">
        <v>1485581</v>
      </c>
      <c r="X9" s="8">
        <v>1380000</v>
      </c>
    </row>
    <row r="10" spans="1:24" ht="15">
      <c r="A10" s="10" t="s">
        <v>966</v>
      </c>
      <c r="C10" t="s">
        <v>897</v>
      </c>
      <c r="E10" t="s">
        <v>238</v>
      </c>
      <c r="H10" t="s">
        <v>578</v>
      </c>
      <c r="L10" t="s">
        <v>18</v>
      </c>
      <c r="P10" s="8">
        <v>2000000</v>
      </c>
      <c r="T10" s="8">
        <v>1965834</v>
      </c>
      <c r="X10" s="8">
        <v>2020000</v>
      </c>
    </row>
    <row r="11" spans="1:24" ht="15">
      <c r="A11" t="s">
        <v>579</v>
      </c>
      <c r="C11" t="s">
        <v>898</v>
      </c>
      <c r="E11" t="s">
        <v>235</v>
      </c>
      <c r="H11" t="s">
        <v>503</v>
      </c>
      <c r="L11" t="s">
        <v>581</v>
      </c>
      <c r="P11" s="8">
        <v>1000000</v>
      </c>
      <c r="T11" s="8">
        <v>990624</v>
      </c>
      <c r="X11" s="8">
        <v>960000</v>
      </c>
    </row>
    <row r="13" spans="1:24" ht="15" customHeight="1">
      <c r="A13" s="1" t="s">
        <v>582</v>
      </c>
      <c r="B13" s="1"/>
      <c r="C13" s="1"/>
      <c r="D13" s="1"/>
      <c r="E13" s="1"/>
      <c r="F13" s="1"/>
      <c r="G13" s="1"/>
      <c r="H13" s="1"/>
      <c r="I13" s="1"/>
      <c r="J13" s="1"/>
      <c r="K13" s="1"/>
      <c r="L13" s="1"/>
      <c r="M13" s="3"/>
      <c r="T13" s="8">
        <v>9379445</v>
      </c>
      <c r="X13" s="8">
        <v>9285000</v>
      </c>
    </row>
    <row r="15" spans="1:25" ht="15">
      <c r="A15" s="4" t="s">
        <v>583</v>
      </c>
      <c r="B15" s="4"/>
      <c r="C15" s="4"/>
      <c r="D15" s="4"/>
      <c r="E15" s="4"/>
      <c r="F15" s="4"/>
      <c r="G15" s="4"/>
      <c r="H15" s="4"/>
      <c r="I15" s="4"/>
      <c r="J15" s="4"/>
      <c r="K15" s="4"/>
      <c r="L15" s="4"/>
      <c r="M15" s="4"/>
      <c r="N15" s="4"/>
      <c r="O15" s="4"/>
      <c r="P15" s="4"/>
      <c r="Q15" s="4"/>
      <c r="R15" s="4"/>
      <c r="S15" s="4"/>
      <c r="T15" s="4"/>
      <c r="U15" s="4"/>
      <c r="V15" s="4"/>
      <c r="W15" s="4"/>
      <c r="X15" s="4"/>
      <c r="Y15" s="3"/>
    </row>
    <row r="16" spans="1:24" ht="15">
      <c r="A16" t="s">
        <v>967</v>
      </c>
      <c r="C16" t="s">
        <v>585</v>
      </c>
      <c r="E16" t="s">
        <v>269</v>
      </c>
      <c r="H16" t="s">
        <v>587</v>
      </c>
      <c r="L16" t="s">
        <v>18</v>
      </c>
      <c r="P16" s="8">
        <v>1500000</v>
      </c>
      <c r="T16" s="8">
        <v>1524891</v>
      </c>
      <c r="X16" s="8">
        <v>1155000</v>
      </c>
    </row>
    <row r="17" spans="1:24" ht="15">
      <c r="A17" t="s">
        <v>968</v>
      </c>
      <c r="C17" t="s">
        <v>910</v>
      </c>
      <c r="E17" t="s">
        <v>249</v>
      </c>
      <c r="H17" s="9">
        <v>14</v>
      </c>
      <c r="I17" t="s">
        <v>944</v>
      </c>
      <c r="L17" t="s">
        <v>18</v>
      </c>
      <c r="P17" s="8">
        <v>3762500</v>
      </c>
      <c r="T17" s="8">
        <v>3688091</v>
      </c>
      <c r="X17" s="8">
        <v>3687250</v>
      </c>
    </row>
    <row r="18" spans="1:24" ht="15">
      <c r="A18" t="s">
        <v>969</v>
      </c>
      <c r="C18" t="s">
        <v>910</v>
      </c>
      <c r="E18" t="s">
        <v>249</v>
      </c>
      <c r="H18" t="s">
        <v>18</v>
      </c>
      <c r="L18" t="s">
        <v>18</v>
      </c>
      <c r="P18" s="8">
        <v>2206000</v>
      </c>
      <c r="T18" s="8">
        <v>2161880</v>
      </c>
      <c r="X18" s="8">
        <v>2161880</v>
      </c>
    </row>
    <row r="20" spans="1:24" ht="15" customHeight="1">
      <c r="A20" s="1" t="s">
        <v>593</v>
      </c>
      <c r="B20" s="1"/>
      <c r="C20" s="1"/>
      <c r="D20" s="1"/>
      <c r="E20" s="1"/>
      <c r="F20" s="1"/>
      <c r="G20" s="1"/>
      <c r="H20" s="1"/>
      <c r="I20" s="1"/>
      <c r="J20" s="1"/>
      <c r="K20" s="1"/>
      <c r="L20" s="1"/>
      <c r="M20" s="3"/>
      <c r="T20" s="8">
        <v>7374862</v>
      </c>
      <c r="X20" s="8">
        <v>7004130</v>
      </c>
    </row>
    <row r="22" ht="15">
      <c r="A22" s="2" t="s">
        <v>970</v>
      </c>
    </row>
    <row r="23" spans="1:24" ht="15">
      <c r="A23" t="s">
        <v>595</v>
      </c>
      <c r="C23" t="s">
        <v>18</v>
      </c>
      <c r="E23" t="s">
        <v>249</v>
      </c>
      <c r="H23" t="s">
        <v>596</v>
      </c>
      <c r="L23" t="s">
        <v>18</v>
      </c>
      <c r="P23" s="8">
        <v>158</v>
      </c>
      <c r="T23" s="8">
        <v>95000</v>
      </c>
      <c r="X23" s="8">
        <v>96985</v>
      </c>
    </row>
    <row r="25" spans="1:24" ht="15" customHeight="1">
      <c r="A25" s="1" t="s">
        <v>597</v>
      </c>
      <c r="B25" s="1"/>
      <c r="C25" s="1"/>
      <c r="D25" s="1"/>
      <c r="E25" s="1"/>
      <c r="F25" s="1"/>
      <c r="G25" s="1"/>
      <c r="H25" s="1"/>
      <c r="I25" s="1"/>
      <c r="J25" s="1"/>
      <c r="K25" s="1"/>
      <c r="L25" s="1"/>
      <c r="M25" s="3"/>
      <c r="T25" s="8">
        <v>95000</v>
      </c>
      <c r="X25" s="8">
        <v>96985</v>
      </c>
    </row>
    <row r="27" ht="15">
      <c r="A27" s="3" t="s">
        <v>971</v>
      </c>
    </row>
    <row r="28" spans="1:24" ht="15">
      <c r="A28" t="s">
        <v>595</v>
      </c>
      <c r="C28" t="s">
        <v>18</v>
      </c>
      <c r="E28" t="s">
        <v>249</v>
      </c>
      <c r="H28" t="s">
        <v>18</v>
      </c>
      <c r="L28" t="s">
        <v>18</v>
      </c>
      <c r="P28" s="8">
        <v>8</v>
      </c>
      <c r="T28" s="8">
        <v>5000</v>
      </c>
      <c r="X28" s="8">
        <v>5000</v>
      </c>
    </row>
    <row r="30" spans="1:24" ht="15" customHeight="1">
      <c r="A30" s="1" t="s">
        <v>603</v>
      </c>
      <c r="B30" s="1"/>
      <c r="C30" s="1"/>
      <c r="D30" s="1"/>
      <c r="E30" s="1"/>
      <c r="F30" s="1"/>
      <c r="G30" s="1"/>
      <c r="H30" s="1"/>
      <c r="I30" s="1"/>
      <c r="J30" s="1"/>
      <c r="K30" s="1"/>
      <c r="L30" s="1"/>
      <c r="M30" s="3"/>
      <c r="T30" s="8">
        <v>5000</v>
      </c>
      <c r="X30" s="8">
        <v>5000</v>
      </c>
    </row>
    <row r="32" spans="1:24" ht="15" customHeight="1">
      <c r="A32" s="1" t="s">
        <v>918</v>
      </c>
      <c r="B32" s="1"/>
      <c r="C32" s="1"/>
      <c r="D32" s="1"/>
      <c r="E32" s="1"/>
      <c r="F32" s="1"/>
      <c r="G32" s="1"/>
      <c r="H32" s="1"/>
      <c r="I32" s="1"/>
      <c r="J32" s="1"/>
      <c r="K32" s="1"/>
      <c r="L32" s="1"/>
      <c r="M32" s="3"/>
      <c r="T32" s="8">
        <v>114829621</v>
      </c>
      <c r="X32" s="8">
        <v>110724241</v>
      </c>
    </row>
    <row r="34" spans="1:24" ht="15">
      <c r="A34" s="3" t="s">
        <v>605</v>
      </c>
      <c r="P34" s="8">
        <v>6987450</v>
      </c>
      <c r="T34" s="8">
        <v>6987450</v>
      </c>
      <c r="X34" s="8">
        <v>6987450</v>
      </c>
    </row>
    <row r="36" spans="1:24" ht="15">
      <c r="A36" s="3" t="s">
        <v>606</v>
      </c>
      <c r="S36" s="6">
        <v>121817071</v>
      </c>
      <c r="T36" s="6"/>
      <c r="W36" s="6">
        <v>117711691</v>
      </c>
      <c r="X36" s="6"/>
    </row>
    <row r="38" spans="1:24" ht="15">
      <c r="A38" s="3" t="s">
        <v>607</v>
      </c>
      <c r="X38" s="7">
        <v>-25639586</v>
      </c>
    </row>
    <row r="39" spans="1:24" ht="15">
      <c r="A39" s="3" t="s">
        <v>608</v>
      </c>
      <c r="W39" s="6">
        <v>92072105</v>
      </c>
      <c r="X39" s="6"/>
    </row>
  </sheetData>
  <sheetProtection selectLockedCells="1" selectUnlockedCells="1"/>
  <mergeCells count="18">
    <mergeCell ref="A2:F2"/>
    <mergeCell ref="G5:H5"/>
    <mergeCell ref="K5:L5"/>
    <mergeCell ref="O5:P5"/>
    <mergeCell ref="S5:T5"/>
    <mergeCell ref="W5:X5"/>
    <mergeCell ref="A6:X6"/>
    <mergeCell ref="S7:T7"/>
    <mergeCell ref="W7:X7"/>
    <mergeCell ref="A13:L13"/>
    <mergeCell ref="A15:X15"/>
    <mergeCell ref="A20:L20"/>
    <mergeCell ref="A25:L25"/>
    <mergeCell ref="A30:L30"/>
    <mergeCell ref="A32:L32"/>
    <mergeCell ref="S36:T36"/>
    <mergeCell ref="W36:X36"/>
    <mergeCell ref="W39:X3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972</v>
      </c>
      <c r="B2" s="1"/>
      <c r="C2" s="1"/>
      <c r="D2" s="1"/>
      <c r="E2" s="1"/>
      <c r="F2" s="1"/>
    </row>
    <row r="5" spans="3:16" ht="15" customHeight="1">
      <c r="C5" s="1" t="s">
        <v>973</v>
      </c>
      <c r="D5" s="1"/>
      <c r="E5" s="1"/>
      <c r="F5" s="1"/>
      <c r="G5" s="1"/>
      <c r="H5" s="1"/>
      <c r="K5" s="1" t="s">
        <v>974</v>
      </c>
      <c r="L5" s="1"/>
      <c r="M5" s="1"/>
      <c r="N5" s="1"/>
      <c r="O5" s="1"/>
      <c r="P5" s="1"/>
    </row>
    <row r="6" spans="1:16" ht="15">
      <c r="A6" s="3" t="s">
        <v>975</v>
      </c>
      <c r="C6" s="4" t="s">
        <v>440</v>
      </c>
      <c r="D6" s="4"/>
      <c r="G6" s="4" t="s">
        <v>610</v>
      </c>
      <c r="H6" s="4"/>
      <c r="K6" s="4" t="s">
        <v>440</v>
      </c>
      <c r="L6" s="4"/>
      <c r="O6" s="4" t="s">
        <v>610</v>
      </c>
      <c r="P6" s="4"/>
    </row>
    <row r="7" spans="1:16" ht="15">
      <c r="A7" t="s">
        <v>611</v>
      </c>
      <c r="C7" s="6">
        <v>126721245</v>
      </c>
      <c r="D7" s="6"/>
      <c r="G7" s="6">
        <v>126306324</v>
      </c>
      <c r="H7" s="6"/>
      <c r="K7" s="6">
        <v>97975314</v>
      </c>
      <c r="L7" s="6"/>
      <c r="O7" s="6">
        <v>94333126</v>
      </c>
      <c r="P7" s="6"/>
    </row>
    <row r="8" spans="1:16" ht="15">
      <c r="A8" t="s">
        <v>612</v>
      </c>
      <c r="D8" s="8">
        <v>6939667</v>
      </c>
      <c r="H8" s="8">
        <v>7136250</v>
      </c>
      <c r="L8" s="8">
        <v>9379445</v>
      </c>
      <c r="P8" s="8">
        <v>9285000</v>
      </c>
    </row>
    <row r="9" spans="1:16" ht="15">
      <c r="A9" t="s">
        <v>976</v>
      </c>
      <c r="D9" s="8">
        <v>12065596</v>
      </c>
      <c r="H9" s="8">
        <v>12215480</v>
      </c>
      <c r="L9" s="8">
        <v>7374862</v>
      </c>
      <c r="P9" s="8">
        <v>7004130</v>
      </c>
    </row>
    <row r="10" spans="1:16" ht="15">
      <c r="A10" t="s">
        <v>977</v>
      </c>
      <c r="D10" s="8">
        <v>501450</v>
      </c>
      <c r="H10" s="8">
        <v>530078</v>
      </c>
      <c r="L10" s="8">
        <v>100000</v>
      </c>
      <c r="P10" s="8">
        <v>101985</v>
      </c>
    </row>
    <row r="12" spans="1:16" ht="15">
      <c r="A12" s="3" t="s">
        <v>978</v>
      </c>
      <c r="D12" s="8">
        <v>146227958</v>
      </c>
      <c r="H12" s="8">
        <v>146188132</v>
      </c>
      <c r="L12" s="8">
        <v>114829621</v>
      </c>
      <c r="P12" s="8">
        <v>110724241</v>
      </c>
    </row>
    <row r="13" spans="1:16" ht="15">
      <c r="A13" t="s">
        <v>979</v>
      </c>
      <c r="D13" s="8">
        <v>3849360</v>
      </c>
      <c r="H13" s="8">
        <v>3849360</v>
      </c>
      <c r="L13" s="8">
        <v>6987450</v>
      </c>
      <c r="P13" s="8">
        <v>6987450</v>
      </c>
    </row>
    <row r="15" spans="1:16" ht="15">
      <c r="A15" s="3" t="s">
        <v>980</v>
      </c>
      <c r="C15" s="6">
        <v>150077318</v>
      </c>
      <c r="D15" s="6"/>
      <c r="G15" s="6">
        <v>150037492</v>
      </c>
      <c r="H15" s="6"/>
      <c r="K15" s="6">
        <v>121817071</v>
      </c>
      <c r="L15" s="6"/>
      <c r="O15" s="6">
        <v>117711691</v>
      </c>
      <c r="P15"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E23"/>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4.7109375" style="0" customWidth="1"/>
    <col min="4" max="4" width="8.7109375" style="0" customWidth="1"/>
    <col min="5" max="5" width="18.7109375" style="0" customWidth="1"/>
    <col min="6" max="16384" width="8.7109375" style="0" customWidth="1"/>
  </cols>
  <sheetData>
    <row r="3" spans="1:5" ht="15">
      <c r="A3" s="3" t="s">
        <v>264</v>
      </c>
      <c r="C3" s="3" t="s">
        <v>265</v>
      </c>
      <c r="E3" s="3" t="s">
        <v>266</v>
      </c>
    </row>
    <row r="4" spans="1:5" ht="15">
      <c r="A4" t="s">
        <v>263</v>
      </c>
      <c r="C4" t="s">
        <v>267</v>
      </c>
      <c r="E4" t="s">
        <v>267</v>
      </c>
    </row>
    <row r="5" spans="1:5" ht="15">
      <c r="A5" t="s">
        <v>249</v>
      </c>
      <c r="C5" s="8">
        <v>8</v>
      </c>
      <c r="E5" s="8">
        <v>7</v>
      </c>
    </row>
    <row r="6" spans="1:5" ht="15">
      <c r="A6" t="s">
        <v>230</v>
      </c>
      <c r="C6" s="8">
        <v>8</v>
      </c>
      <c r="E6" s="8">
        <v>4</v>
      </c>
    </row>
    <row r="7" spans="1:5" ht="15">
      <c r="A7" t="s">
        <v>261</v>
      </c>
      <c r="C7" s="8">
        <v>7</v>
      </c>
      <c r="E7" s="8">
        <v>10</v>
      </c>
    </row>
    <row r="8" spans="1:5" ht="15">
      <c r="A8" t="s">
        <v>268</v>
      </c>
      <c r="C8" s="8">
        <v>7</v>
      </c>
      <c r="E8" s="8">
        <v>8</v>
      </c>
    </row>
    <row r="9" spans="1:5" ht="15">
      <c r="A9" t="s">
        <v>233</v>
      </c>
      <c r="C9" s="8">
        <v>7</v>
      </c>
      <c r="E9" s="8">
        <v>5</v>
      </c>
    </row>
    <row r="10" spans="1:5" ht="15">
      <c r="A10" t="s">
        <v>269</v>
      </c>
      <c r="C10" s="8">
        <v>6</v>
      </c>
      <c r="E10" s="8">
        <v>4</v>
      </c>
    </row>
    <row r="11" spans="1:5" ht="15">
      <c r="A11" t="s">
        <v>270</v>
      </c>
      <c r="C11" s="8">
        <v>6</v>
      </c>
      <c r="E11" s="8">
        <v>5</v>
      </c>
    </row>
    <row r="12" spans="1:5" ht="15">
      <c r="A12" t="s">
        <v>256</v>
      </c>
      <c r="C12" s="8">
        <v>6</v>
      </c>
      <c r="E12" s="8">
        <v>10</v>
      </c>
    </row>
    <row r="13" spans="1:5" ht="15">
      <c r="A13" t="s">
        <v>238</v>
      </c>
      <c r="C13" s="8">
        <v>6</v>
      </c>
      <c r="E13" s="8">
        <v>9</v>
      </c>
    </row>
    <row r="14" spans="1:5" ht="15">
      <c r="A14" t="s">
        <v>271</v>
      </c>
      <c r="C14" s="8">
        <v>5</v>
      </c>
      <c r="E14" s="8">
        <v>8</v>
      </c>
    </row>
    <row r="15" spans="1:5" ht="15">
      <c r="A15" t="s">
        <v>254</v>
      </c>
      <c r="C15" s="8">
        <v>5</v>
      </c>
      <c r="E15" s="8">
        <v>2</v>
      </c>
    </row>
    <row r="16" spans="1:5" ht="15">
      <c r="A16" t="s">
        <v>246</v>
      </c>
      <c r="C16" s="8">
        <v>4</v>
      </c>
      <c r="E16" s="8">
        <v>3</v>
      </c>
    </row>
    <row r="17" spans="1:5" ht="15">
      <c r="A17" t="s">
        <v>272</v>
      </c>
      <c r="C17" s="8">
        <v>3</v>
      </c>
      <c r="E17" s="8">
        <v>4</v>
      </c>
    </row>
    <row r="18" spans="1:5" ht="15">
      <c r="A18" t="s">
        <v>242</v>
      </c>
      <c r="C18" s="8">
        <v>3</v>
      </c>
      <c r="E18" s="8">
        <v>3</v>
      </c>
    </row>
    <row r="19" spans="1:5" ht="15">
      <c r="A19" t="s">
        <v>273</v>
      </c>
      <c r="C19" s="8">
        <v>3</v>
      </c>
      <c r="E19" s="8">
        <v>2</v>
      </c>
    </row>
    <row r="20" spans="1:5" ht="15">
      <c r="A20" t="s">
        <v>240</v>
      </c>
      <c r="C20" s="8">
        <v>2</v>
      </c>
      <c r="E20" s="8">
        <v>3</v>
      </c>
    </row>
    <row r="21" spans="1:5" ht="15">
      <c r="A21" t="s">
        <v>274</v>
      </c>
      <c r="C21" s="8">
        <v>4</v>
      </c>
      <c r="E21" s="8">
        <v>3</v>
      </c>
    </row>
    <row r="23" spans="1:5" ht="15">
      <c r="A23" t="s">
        <v>12</v>
      </c>
      <c r="C23" t="s">
        <v>275</v>
      </c>
      <c r="E23" t="s">
        <v>275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3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720</v>
      </c>
      <c r="B2" s="1"/>
      <c r="C2" s="1"/>
      <c r="D2" s="1"/>
      <c r="E2" s="1"/>
      <c r="F2" s="1"/>
    </row>
    <row r="5" spans="3:16" ht="15">
      <c r="C5" s="4" t="s">
        <v>981</v>
      </c>
      <c r="D5" s="4"/>
      <c r="E5" s="4"/>
      <c r="F5" s="4"/>
      <c r="G5" s="4"/>
      <c r="H5" s="4"/>
      <c r="I5" s="4"/>
      <c r="J5" s="4"/>
      <c r="K5" s="4"/>
      <c r="L5" s="4"/>
      <c r="M5" s="4"/>
      <c r="N5" s="4"/>
      <c r="O5" s="4"/>
      <c r="P5" s="4"/>
    </row>
    <row r="6" spans="1:16" ht="15">
      <c r="A6" s="3" t="s">
        <v>619</v>
      </c>
      <c r="C6" s="4" t="s">
        <v>610</v>
      </c>
      <c r="D6" s="4"/>
      <c r="G6" s="4" t="s">
        <v>620</v>
      </c>
      <c r="H6" s="4"/>
      <c r="K6" s="4" t="s">
        <v>982</v>
      </c>
      <c r="L6" s="4"/>
      <c r="O6" s="4" t="s">
        <v>622</v>
      </c>
      <c r="P6" s="4"/>
    </row>
    <row r="7" spans="1:16" ht="15">
      <c r="A7" t="s">
        <v>611</v>
      </c>
      <c r="C7" s="6">
        <v>126306324</v>
      </c>
      <c r="D7" s="6"/>
      <c r="G7" s="5" t="s">
        <v>79</v>
      </c>
      <c r="H7" s="5"/>
      <c r="K7" s="5" t="s">
        <v>79</v>
      </c>
      <c r="L7" s="5"/>
      <c r="O7" s="6">
        <v>126306324</v>
      </c>
      <c r="P7" s="6"/>
    </row>
    <row r="8" spans="1:16" ht="15">
      <c r="A8" t="s">
        <v>612</v>
      </c>
      <c r="D8" s="8">
        <v>7136250</v>
      </c>
      <c r="H8" t="s">
        <v>18</v>
      </c>
      <c r="L8" t="s">
        <v>18</v>
      </c>
      <c r="P8" s="8">
        <v>7136250</v>
      </c>
    </row>
    <row r="9" spans="1:16" ht="15">
      <c r="A9" t="s">
        <v>983</v>
      </c>
      <c r="D9" s="8">
        <v>12215480</v>
      </c>
      <c r="H9" t="s">
        <v>18</v>
      </c>
      <c r="L9" s="8">
        <v>3710500</v>
      </c>
      <c r="P9" s="8">
        <v>8504980</v>
      </c>
    </row>
    <row r="10" spans="1:16" ht="15">
      <c r="A10" t="s">
        <v>977</v>
      </c>
      <c r="D10" s="8">
        <v>530078</v>
      </c>
      <c r="H10" t="s">
        <v>18</v>
      </c>
      <c r="L10" t="s">
        <v>18</v>
      </c>
      <c r="P10" s="8">
        <v>530078</v>
      </c>
    </row>
    <row r="12" spans="1:16" ht="15">
      <c r="A12" s="3" t="s">
        <v>978</v>
      </c>
      <c r="D12" s="8">
        <v>146188132</v>
      </c>
      <c r="H12" t="s">
        <v>18</v>
      </c>
      <c r="L12" s="8">
        <v>3710500</v>
      </c>
      <c r="P12" s="8">
        <v>142477632</v>
      </c>
    </row>
    <row r="13" spans="1:16" ht="15">
      <c r="A13" t="s">
        <v>979</v>
      </c>
      <c r="D13" s="8">
        <v>3849360</v>
      </c>
      <c r="H13" s="8">
        <v>3849360</v>
      </c>
      <c r="L13" t="s">
        <v>18</v>
      </c>
      <c r="P13" t="s">
        <v>18</v>
      </c>
    </row>
    <row r="15" spans="1:16" ht="15">
      <c r="A15" s="3" t="s">
        <v>980</v>
      </c>
      <c r="D15" s="8">
        <v>150037492</v>
      </c>
      <c r="H15" s="8">
        <v>3849360</v>
      </c>
      <c r="L15" s="8">
        <v>3710500</v>
      </c>
      <c r="P15" s="8">
        <v>142477632</v>
      </c>
    </row>
    <row r="17" spans="1:16" ht="15">
      <c r="A17" t="s">
        <v>640</v>
      </c>
      <c r="C17" s="6">
        <v>47561000</v>
      </c>
      <c r="D17" s="6"/>
      <c r="G17" s="5" t="s">
        <v>79</v>
      </c>
      <c r="H17" s="5"/>
      <c r="K17" s="5" t="s">
        <v>79</v>
      </c>
      <c r="L17" s="5"/>
      <c r="O17" s="6">
        <v>47561000</v>
      </c>
      <c r="P17" s="6"/>
    </row>
    <row r="19" spans="2:17" ht="15">
      <c r="B19" s="13"/>
      <c r="C19" s="13"/>
      <c r="D19" s="13"/>
      <c r="E19" s="13"/>
      <c r="F19" s="13"/>
      <c r="G19" s="13"/>
      <c r="H19" s="13"/>
      <c r="I19" s="13"/>
      <c r="J19" s="13"/>
      <c r="K19" s="13"/>
      <c r="L19" s="13"/>
      <c r="M19" s="13"/>
      <c r="N19" s="13"/>
      <c r="O19" s="13"/>
      <c r="P19" s="13"/>
      <c r="Q19" s="13"/>
    </row>
    <row r="20" spans="3:16" ht="15">
      <c r="C20" s="4" t="s">
        <v>984</v>
      </c>
      <c r="D20" s="4"/>
      <c r="E20" s="4"/>
      <c r="F20" s="4"/>
      <c r="G20" s="4"/>
      <c r="H20" s="4"/>
      <c r="I20" s="4"/>
      <c r="J20" s="4"/>
      <c r="K20" s="4"/>
      <c r="L20" s="4"/>
      <c r="M20" s="4"/>
      <c r="N20" s="4"/>
      <c r="O20" s="4"/>
      <c r="P20" s="4"/>
    </row>
    <row r="21" spans="1:16" ht="15">
      <c r="A21" s="3" t="s">
        <v>619</v>
      </c>
      <c r="C21" s="4" t="s">
        <v>610</v>
      </c>
      <c r="D21" s="4"/>
      <c r="G21" s="4" t="s">
        <v>620</v>
      </c>
      <c r="H21" s="4"/>
      <c r="K21" s="4" t="s">
        <v>982</v>
      </c>
      <c r="L21" s="4"/>
      <c r="O21" s="4" t="s">
        <v>622</v>
      </c>
      <c r="P21" s="4"/>
    </row>
    <row r="22" spans="1:16" ht="15">
      <c r="A22" t="s">
        <v>611</v>
      </c>
      <c r="C22" s="6">
        <v>94333126</v>
      </c>
      <c r="D22" s="6"/>
      <c r="G22" s="5" t="s">
        <v>79</v>
      </c>
      <c r="H22" s="5"/>
      <c r="K22" s="6">
        <v>2033747</v>
      </c>
      <c r="L22" s="6"/>
      <c r="O22" s="6">
        <v>92299379</v>
      </c>
      <c r="P22" s="6"/>
    </row>
    <row r="23" spans="1:16" ht="15">
      <c r="A23" t="s">
        <v>612</v>
      </c>
      <c r="D23" s="8">
        <v>9285000</v>
      </c>
      <c r="H23" t="s">
        <v>18</v>
      </c>
      <c r="L23" t="s">
        <v>18</v>
      </c>
      <c r="P23" s="8">
        <v>9285000</v>
      </c>
    </row>
    <row r="24" spans="1:16" ht="15">
      <c r="A24" t="s">
        <v>983</v>
      </c>
      <c r="D24" s="8">
        <v>7004130</v>
      </c>
      <c r="H24" t="s">
        <v>18</v>
      </c>
      <c r="L24" s="8">
        <v>1155000</v>
      </c>
      <c r="P24" s="8">
        <v>5849130</v>
      </c>
    </row>
    <row r="25" spans="1:16" ht="15">
      <c r="A25" t="s">
        <v>977</v>
      </c>
      <c r="D25" s="8">
        <v>101985</v>
      </c>
      <c r="H25" t="s">
        <v>18</v>
      </c>
      <c r="L25" t="s">
        <v>18</v>
      </c>
      <c r="P25" s="8">
        <v>101985</v>
      </c>
    </row>
    <row r="27" spans="1:16" ht="15">
      <c r="A27" s="3" t="s">
        <v>978</v>
      </c>
      <c r="D27" s="8">
        <v>110724241</v>
      </c>
      <c r="H27" t="s">
        <v>18</v>
      </c>
      <c r="L27" s="8">
        <v>3188747</v>
      </c>
      <c r="P27" s="8">
        <v>107535494</v>
      </c>
    </row>
    <row r="28" spans="1:16" ht="15">
      <c r="A28" t="s">
        <v>979</v>
      </c>
      <c r="D28" s="8">
        <v>6987450</v>
      </c>
      <c r="H28" s="8">
        <v>6987450</v>
      </c>
      <c r="L28" t="s">
        <v>18</v>
      </c>
      <c r="P28" t="s">
        <v>18</v>
      </c>
    </row>
    <row r="30" spans="1:16" ht="15">
      <c r="A30" s="3" t="s">
        <v>980</v>
      </c>
      <c r="D30" s="8">
        <v>117711691</v>
      </c>
      <c r="H30" s="8">
        <v>6987450</v>
      </c>
      <c r="L30" s="8">
        <v>3188747</v>
      </c>
      <c r="P30" s="8">
        <v>107535494</v>
      </c>
    </row>
    <row r="32" spans="1:16" ht="15">
      <c r="A32" t="s">
        <v>640</v>
      </c>
      <c r="C32" s="6">
        <v>24650000</v>
      </c>
      <c r="D32" s="6"/>
      <c r="G32" s="5" t="s">
        <v>79</v>
      </c>
      <c r="H32" s="5"/>
      <c r="K32" s="5" t="s">
        <v>79</v>
      </c>
      <c r="L32" s="5"/>
      <c r="O32" s="6">
        <v>24650000</v>
      </c>
      <c r="P32" s="6"/>
    </row>
  </sheetData>
  <sheetProtection selectLockedCells="1" selectUnlockedCells="1"/>
  <mergeCells count="28">
    <mergeCell ref="A2:F2"/>
    <mergeCell ref="C5:P5"/>
    <mergeCell ref="C6:D6"/>
    <mergeCell ref="G6:H6"/>
    <mergeCell ref="K6:L6"/>
    <mergeCell ref="O6:P6"/>
    <mergeCell ref="C7:D7"/>
    <mergeCell ref="G7:H7"/>
    <mergeCell ref="K7:L7"/>
    <mergeCell ref="O7:P7"/>
    <mergeCell ref="C17:D17"/>
    <mergeCell ref="G17:H17"/>
    <mergeCell ref="K17:L17"/>
    <mergeCell ref="O17:P17"/>
    <mergeCell ref="B19:Q19"/>
    <mergeCell ref="C20:P20"/>
    <mergeCell ref="C21:D21"/>
    <mergeCell ref="G21:H21"/>
    <mergeCell ref="K21:L21"/>
    <mergeCell ref="O21:P21"/>
    <mergeCell ref="C22:D22"/>
    <mergeCell ref="G22:H22"/>
    <mergeCell ref="K22:L22"/>
    <mergeCell ref="O22:P22"/>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720</v>
      </c>
      <c r="B2" s="1"/>
      <c r="C2" s="1"/>
      <c r="D2" s="1"/>
      <c r="E2" s="1"/>
      <c r="F2" s="1"/>
    </row>
    <row r="5" spans="3:12" ht="15">
      <c r="C5" s="4" t="s">
        <v>985</v>
      </c>
      <c r="D5" s="4"/>
      <c r="E5" s="4"/>
      <c r="F5" s="4"/>
      <c r="G5" s="4"/>
      <c r="H5" s="4"/>
      <c r="I5" s="4"/>
      <c r="J5" s="4"/>
      <c r="K5" s="4"/>
      <c r="L5" s="4"/>
    </row>
    <row r="6" spans="1:12" ht="39.75" customHeight="1">
      <c r="A6" s="3" t="s">
        <v>619</v>
      </c>
      <c r="C6" s="4" t="s">
        <v>623</v>
      </c>
      <c r="D6" s="4"/>
      <c r="G6" s="1" t="s">
        <v>986</v>
      </c>
      <c r="H6" s="1"/>
      <c r="K6" s="4" t="s">
        <v>631</v>
      </c>
      <c r="L6" s="4"/>
    </row>
    <row r="7" spans="1:12" ht="15">
      <c r="A7" t="s">
        <v>987</v>
      </c>
      <c r="C7" s="6">
        <v>89329379</v>
      </c>
      <c r="D7" s="6"/>
      <c r="G7" s="6">
        <v>18206115</v>
      </c>
      <c r="H7" s="6"/>
      <c r="K7" s="6">
        <v>107535494</v>
      </c>
      <c r="L7" s="6"/>
    </row>
    <row r="8" spans="1:12" ht="15">
      <c r="A8" t="s">
        <v>633</v>
      </c>
      <c r="D8" s="8">
        <v>315366</v>
      </c>
      <c r="H8" s="8">
        <v>86442</v>
      </c>
      <c r="L8" s="8">
        <v>401808</v>
      </c>
    </row>
    <row r="9" spans="1:12" ht="15">
      <c r="A9" t="s">
        <v>988</v>
      </c>
      <c r="D9" s="8">
        <v>3176684</v>
      </c>
      <c r="H9" s="8">
        <v>543615</v>
      </c>
      <c r="L9" s="8">
        <v>3720299</v>
      </c>
    </row>
    <row r="10" spans="1:12" ht="15">
      <c r="A10" t="s">
        <v>989</v>
      </c>
      <c r="D10" s="8">
        <v>67494977</v>
      </c>
      <c r="H10" s="8">
        <v>2868886</v>
      </c>
      <c r="L10" s="8">
        <v>70363863</v>
      </c>
    </row>
    <row r="11" spans="1:12" ht="15">
      <c r="A11" t="s">
        <v>990</v>
      </c>
      <c r="D11" s="7">
        <v>-34010082</v>
      </c>
      <c r="H11" s="7">
        <v>-5533750</v>
      </c>
      <c r="L11" s="7">
        <v>-39543832</v>
      </c>
    </row>
    <row r="12" spans="1:12" ht="15">
      <c r="A12" t="s">
        <v>991</v>
      </c>
      <c r="D12" t="s">
        <v>18</v>
      </c>
      <c r="H12" t="s">
        <v>18</v>
      </c>
      <c r="L12" t="s">
        <v>18</v>
      </c>
    </row>
    <row r="14" spans="1:12" ht="15">
      <c r="A14" t="s">
        <v>992</v>
      </c>
      <c r="C14" s="6">
        <v>126306324</v>
      </c>
      <c r="D14" s="6"/>
      <c r="G14" s="6">
        <v>16171308</v>
      </c>
      <c r="H14" s="6"/>
      <c r="K14" s="6">
        <v>142477632</v>
      </c>
      <c r="L14" s="6"/>
    </row>
    <row r="16" spans="1:12" ht="15">
      <c r="A16" s="10" t="s">
        <v>993</v>
      </c>
      <c r="C16" s="6">
        <v>3638956</v>
      </c>
      <c r="D16" s="6"/>
      <c r="G16" s="6">
        <v>546020</v>
      </c>
      <c r="H16" s="6"/>
      <c r="K16" s="6">
        <v>4184976</v>
      </c>
      <c r="L16" s="6"/>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 t="s">
        <v>994</v>
      </c>
      <c r="D3" s="1"/>
      <c r="E3" s="1"/>
      <c r="F3" s="1"/>
      <c r="G3" s="1"/>
      <c r="H3" s="1"/>
      <c r="I3" s="1"/>
      <c r="J3" s="1"/>
      <c r="K3" s="1"/>
      <c r="L3" s="1"/>
    </row>
    <row r="4" spans="1:12" ht="39.75" customHeight="1">
      <c r="A4" s="3" t="s">
        <v>619</v>
      </c>
      <c r="C4" s="4" t="s">
        <v>623</v>
      </c>
      <c r="D4" s="4"/>
      <c r="G4" s="1" t="s">
        <v>995</v>
      </c>
      <c r="H4" s="1"/>
      <c r="K4" s="4" t="s">
        <v>631</v>
      </c>
      <c r="L4" s="4"/>
    </row>
    <row r="5" spans="1:12" ht="15">
      <c r="A5" t="s">
        <v>996</v>
      </c>
      <c r="C5" s="5" t="s">
        <v>79</v>
      </c>
      <c r="D5" s="5"/>
      <c r="G5" s="5" t="s">
        <v>79</v>
      </c>
      <c r="H5" s="5"/>
      <c r="K5" s="5" t="s">
        <v>79</v>
      </c>
      <c r="L5" s="5"/>
    </row>
    <row r="6" spans="1:12" ht="15">
      <c r="A6" t="s">
        <v>633</v>
      </c>
      <c r="D6" s="8">
        <v>218684</v>
      </c>
      <c r="H6" s="8">
        <v>93319</v>
      </c>
      <c r="L6" s="8">
        <v>312003</v>
      </c>
    </row>
    <row r="7" spans="1:12" ht="15">
      <c r="A7" t="s">
        <v>997</v>
      </c>
      <c r="D7" s="7">
        <v>-3621606</v>
      </c>
      <c r="H7" s="7">
        <v>-93301</v>
      </c>
      <c r="L7" s="7">
        <v>-3714907</v>
      </c>
    </row>
    <row r="8" spans="1:12" ht="15">
      <c r="A8" t="s">
        <v>989</v>
      </c>
      <c r="D8" s="8">
        <v>124246206</v>
      </c>
      <c r="H8" s="8">
        <v>19766732</v>
      </c>
      <c r="L8" s="8">
        <v>144012938</v>
      </c>
    </row>
    <row r="9" spans="1:12" ht="15">
      <c r="A9" t="s">
        <v>990</v>
      </c>
      <c r="D9" s="7">
        <v>-28543905</v>
      </c>
      <c r="H9" s="7">
        <v>-4530635</v>
      </c>
      <c r="L9" s="7">
        <v>-33074540</v>
      </c>
    </row>
    <row r="10" spans="1:12" ht="15">
      <c r="A10" t="s">
        <v>991</v>
      </c>
      <c r="D10" t="s">
        <v>18</v>
      </c>
      <c r="H10" t="s">
        <v>18</v>
      </c>
      <c r="L10" t="s">
        <v>18</v>
      </c>
    </row>
    <row r="12" spans="1:12" ht="15">
      <c r="A12" t="s">
        <v>998</v>
      </c>
      <c r="C12" s="6">
        <v>92299379</v>
      </c>
      <c r="D12" s="6"/>
      <c r="G12" s="6">
        <v>15236115</v>
      </c>
      <c r="H12" s="6"/>
      <c r="K12" s="6">
        <v>107535494</v>
      </c>
      <c r="L12" s="6"/>
    </row>
    <row r="14" spans="1:12" ht="15">
      <c r="A14" s="10" t="s">
        <v>999</v>
      </c>
      <c r="C14" s="14">
        <v>-3621606</v>
      </c>
      <c r="D14" s="14"/>
      <c r="G14" s="14">
        <v>-93301</v>
      </c>
      <c r="H14" s="14"/>
      <c r="K14" s="14">
        <v>-3714907</v>
      </c>
      <c r="L14" s="14"/>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ustomHeight="1">
      <c r="A2" s="1" t="s">
        <v>1000</v>
      </c>
      <c r="B2" s="1"/>
      <c r="C2" s="1"/>
      <c r="D2" s="1"/>
      <c r="E2" s="1"/>
      <c r="F2" s="1"/>
    </row>
    <row r="5" spans="1:4" ht="39.75" customHeight="1">
      <c r="A5" s="3" t="s">
        <v>640</v>
      </c>
      <c r="C5" s="1" t="s">
        <v>1001</v>
      </c>
      <c r="D5" s="1"/>
    </row>
    <row r="6" spans="1:4" ht="15">
      <c r="A6" t="s">
        <v>1002</v>
      </c>
      <c r="C6" s="6">
        <v>24650000</v>
      </c>
      <c r="D6" s="6"/>
    </row>
    <row r="7" spans="1:4" ht="15">
      <c r="A7" s="3" t="s">
        <v>1003</v>
      </c>
      <c r="D7" s="7">
        <v>-239000</v>
      </c>
    </row>
    <row r="8" spans="1:4" ht="15">
      <c r="A8" t="s">
        <v>644</v>
      </c>
      <c r="D8" s="8">
        <v>54050000</v>
      </c>
    </row>
    <row r="9" spans="1:4" ht="15">
      <c r="A9" t="s">
        <v>645</v>
      </c>
      <c r="D9" s="7">
        <v>-30900000</v>
      </c>
    </row>
    <row r="10" spans="1:4" ht="15">
      <c r="A10" t="s">
        <v>991</v>
      </c>
      <c r="D10" t="s">
        <v>18</v>
      </c>
    </row>
    <row r="12" spans="1:4" ht="15">
      <c r="A12" t="s">
        <v>1004</v>
      </c>
      <c r="C12" s="6">
        <v>47561000</v>
      </c>
      <c r="D12" s="6"/>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648</v>
      </c>
      <c r="B2" s="1"/>
      <c r="C2" s="1"/>
      <c r="D2" s="1"/>
      <c r="E2" s="1"/>
      <c r="F2" s="1"/>
    </row>
    <row r="5" spans="1:8" ht="39.75" customHeight="1">
      <c r="A5" s="3" t="s">
        <v>83</v>
      </c>
      <c r="C5" s="1" t="s">
        <v>1005</v>
      </c>
      <c r="D5" s="1"/>
      <c r="G5" s="1" t="s">
        <v>740</v>
      </c>
      <c r="H5" s="1"/>
    </row>
    <row r="6" spans="1:8" ht="15">
      <c r="A6" t="s">
        <v>1006</v>
      </c>
      <c r="C6" s="6">
        <v>4525075</v>
      </c>
      <c r="D6" s="6"/>
      <c r="G6" s="6">
        <v>7630240</v>
      </c>
      <c r="H6" s="6"/>
    </row>
    <row r="7" spans="1:8" ht="15">
      <c r="A7" t="s">
        <v>1007</v>
      </c>
      <c r="D7" s="8">
        <v>6850667</v>
      </c>
      <c r="H7" s="8">
        <v>6850667</v>
      </c>
    </row>
    <row r="8" spans="1:8" ht="15">
      <c r="A8" s="10" t="s">
        <v>1008</v>
      </c>
      <c r="C8" s="12">
        <v>0.66</v>
      </c>
      <c r="D8" s="12"/>
      <c r="G8" s="12">
        <v>1.12</v>
      </c>
      <c r="H8" s="12"/>
    </row>
  </sheetData>
  <sheetProtection selectLockedCells="1" selectUnlockedCells="1"/>
  <mergeCells count="7">
    <mergeCell ref="A2:F2"/>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ustomHeight="1">
      <c r="A2" s="1" t="s">
        <v>72</v>
      </c>
      <c r="B2" s="1"/>
      <c r="C2" s="1"/>
      <c r="D2" s="1"/>
      <c r="E2" s="1"/>
      <c r="F2" s="1"/>
    </row>
    <row r="5" spans="3:20" ht="15">
      <c r="C5" s="4" t="s">
        <v>73</v>
      </c>
      <c r="D5" s="4"/>
      <c r="E5" s="4"/>
      <c r="F5" s="4"/>
      <c r="G5" s="4"/>
      <c r="H5" s="4"/>
      <c r="I5" s="4"/>
      <c r="J5" s="4"/>
      <c r="K5" s="4"/>
      <c r="L5" s="4"/>
      <c r="M5" s="4"/>
      <c r="N5" s="4"/>
      <c r="O5" s="4"/>
      <c r="P5" s="4"/>
      <c r="Q5" s="4"/>
      <c r="R5" s="4"/>
      <c r="S5" s="4"/>
      <c r="T5" s="4"/>
    </row>
    <row r="6" spans="3:20" ht="39.75" customHeight="1">
      <c r="C6" s="4" t="s">
        <v>12</v>
      </c>
      <c r="D6" s="4"/>
      <c r="G6" s="1" t="s">
        <v>74</v>
      </c>
      <c r="H6" s="1"/>
      <c r="K6" s="1" t="s">
        <v>75</v>
      </c>
      <c r="L6" s="1"/>
      <c r="O6" s="1" t="s">
        <v>76</v>
      </c>
      <c r="P6" s="1"/>
      <c r="S6" s="1" t="s">
        <v>77</v>
      </c>
      <c r="T6" s="1"/>
    </row>
    <row r="7" spans="1:20" ht="15">
      <c r="A7" t="s">
        <v>78</v>
      </c>
      <c r="C7" s="12">
        <v>47.8</v>
      </c>
      <c r="D7" s="12"/>
      <c r="G7" s="5" t="s">
        <v>79</v>
      </c>
      <c r="H7" s="5"/>
      <c r="K7" s="5" t="s">
        <v>79</v>
      </c>
      <c r="L7" s="5"/>
      <c r="O7" s="12">
        <v>47.8</v>
      </c>
      <c r="P7" s="12"/>
      <c r="S7" s="5" t="s">
        <v>79</v>
      </c>
      <c r="T7" s="5"/>
    </row>
    <row r="8" spans="1:20" ht="15">
      <c r="A8" t="s">
        <v>80</v>
      </c>
      <c r="D8" s="9">
        <v>2.2</v>
      </c>
      <c r="H8" t="s">
        <v>18</v>
      </c>
      <c r="L8" t="s">
        <v>18</v>
      </c>
      <c r="P8" t="s">
        <v>18</v>
      </c>
      <c r="T8" s="9">
        <v>2.2</v>
      </c>
    </row>
    <row r="10" spans="1:20" ht="15">
      <c r="A10" s="3" t="s">
        <v>81</v>
      </c>
      <c r="C10" s="12">
        <v>50</v>
      </c>
      <c r="D10" s="12"/>
      <c r="G10" s="5" t="s">
        <v>79</v>
      </c>
      <c r="H10" s="5"/>
      <c r="K10" s="5" t="s">
        <v>79</v>
      </c>
      <c r="L10" s="5"/>
      <c r="O10" s="12">
        <v>47.8</v>
      </c>
      <c r="P10" s="12"/>
      <c r="S10" s="12">
        <v>2.2</v>
      </c>
      <c r="T10" s="1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2" spans="1:6" ht="15" customHeight="1">
      <c r="A2" s="1" t="s">
        <v>1009</v>
      </c>
      <c r="B2" s="1"/>
      <c r="C2" s="1"/>
      <c r="D2" s="1"/>
      <c r="E2" s="1"/>
      <c r="F2" s="1"/>
    </row>
    <row r="5" spans="3:4" ht="39.75" customHeight="1">
      <c r="C5" s="1" t="s">
        <v>1010</v>
      </c>
      <c r="D5" s="1"/>
    </row>
    <row r="6" ht="15">
      <c r="A6" s="3" t="s">
        <v>1011</v>
      </c>
    </row>
    <row r="7" spans="1:4" ht="15">
      <c r="A7" t="s">
        <v>1012</v>
      </c>
      <c r="C7" s="12">
        <v>13.44</v>
      </c>
      <c r="D7" s="12"/>
    </row>
    <row r="8" spans="1:4" ht="15">
      <c r="A8" t="s">
        <v>34</v>
      </c>
      <c r="D8" s="9">
        <v>0.43</v>
      </c>
    </row>
    <row r="9" spans="1:4" ht="15">
      <c r="A9" t="s">
        <v>1013</v>
      </c>
      <c r="D9" s="9">
        <v>0.6899999999999998</v>
      </c>
    </row>
    <row r="11" spans="1:4" ht="15">
      <c r="A11" t="s">
        <v>62</v>
      </c>
      <c r="D11" s="9">
        <v>1.12</v>
      </c>
    </row>
    <row r="12" spans="1:4" ht="15">
      <c r="A12" t="s">
        <v>1014</v>
      </c>
      <c r="D12" s="11">
        <v>-0.44</v>
      </c>
    </row>
    <row r="14" spans="1:4" ht="15">
      <c r="A14" t="s">
        <v>1015</v>
      </c>
      <c r="C14" s="12">
        <v>14.12</v>
      </c>
      <c r="D14" s="12"/>
    </row>
    <row r="16" spans="1:4" ht="15">
      <c r="A16" t="s">
        <v>1016</v>
      </c>
      <c r="C16" s="12">
        <v>11.75</v>
      </c>
      <c r="D16" s="12"/>
    </row>
    <row r="18" spans="1:4" ht="15">
      <c r="A18" s="3" t="s">
        <v>1017</v>
      </c>
      <c r="D18" t="s">
        <v>51</v>
      </c>
    </row>
    <row r="19" spans="1:4" ht="15">
      <c r="A19" t="s">
        <v>1018</v>
      </c>
      <c r="D19" s="8">
        <v>6850667</v>
      </c>
    </row>
    <row r="21" ht="15">
      <c r="A21" s="3" t="s">
        <v>1019</v>
      </c>
    </row>
    <row r="22" spans="1:4" ht="15">
      <c r="A22" t="s">
        <v>1020</v>
      </c>
      <c r="D22" t="s">
        <v>1021</v>
      </c>
    </row>
    <row r="23" spans="1:4" ht="15">
      <c r="A23" t="s">
        <v>1022</v>
      </c>
      <c r="D23" t="s">
        <v>1023</v>
      </c>
    </row>
    <row r="24" spans="1:4" ht="15">
      <c r="A24" t="s">
        <v>1024</v>
      </c>
      <c r="D24" t="s">
        <v>1025</v>
      </c>
    </row>
    <row r="25" spans="1:4" ht="15">
      <c r="A25" t="s">
        <v>1026</v>
      </c>
      <c r="D25" t="s">
        <v>1027</v>
      </c>
    </row>
    <row r="26" spans="1:4" ht="15">
      <c r="A26" t="s">
        <v>1028</v>
      </c>
      <c r="C26" s="6">
        <v>96722305</v>
      </c>
      <c r="D26" s="6"/>
    </row>
    <row r="28" spans="1:4" ht="15">
      <c r="A28" t="s">
        <v>1029</v>
      </c>
      <c r="C28" s="6">
        <v>34512568</v>
      </c>
      <c r="D28" s="6"/>
    </row>
    <row r="30" spans="1:4" ht="15">
      <c r="A30" t="s">
        <v>1030</v>
      </c>
      <c r="C30" s="12">
        <v>5.04</v>
      </c>
      <c r="D30" s="12"/>
    </row>
    <row r="31" spans="1:4" ht="15">
      <c r="A31" t="s">
        <v>1031</v>
      </c>
      <c r="D31" t="s">
        <v>1032</v>
      </c>
    </row>
  </sheetData>
  <sheetProtection selectLockedCells="1" selectUnlockedCells="1"/>
  <mergeCells count="8">
    <mergeCell ref="A2:F2"/>
    <mergeCell ref="C5:D5"/>
    <mergeCell ref="C7:D7"/>
    <mergeCell ref="C14:D14"/>
    <mergeCell ref="C16:D16"/>
    <mergeCell ref="C26:D26"/>
    <mergeCell ref="C28:D28"/>
    <mergeCell ref="C30:D3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spans="1:4" ht="39.75" customHeight="1">
      <c r="A3" t="s">
        <v>1033</v>
      </c>
      <c r="C3" s="20">
        <v>17190</v>
      </c>
      <c r="D3" s="20"/>
    </row>
    <row r="4" spans="1:4" ht="39.75" customHeight="1">
      <c r="A4" t="s">
        <v>1034</v>
      </c>
      <c r="C4" s="20">
        <v>38462</v>
      </c>
      <c r="D4" s="20"/>
    </row>
    <row r="5" spans="1:4" ht="39.75" customHeight="1">
      <c r="A5" t="s">
        <v>1035</v>
      </c>
      <c r="C5" s="20">
        <v>15500</v>
      </c>
      <c r="D5" s="20"/>
    </row>
    <row r="6" spans="1:4" ht="39.75" customHeight="1">
      <c r="A6" t="s">
        <v>1036</v>
      </c>
      <c r="C6" s="20">
        <v>225000</v>
      </c>
      <c r="D6" s="20"/>
    </row>
    <row r="7" spans="1:4" ht="39.75" customHeight="1">
      <c r="A7" t="s">
        <v>1037</v>
      </c>
      <c r="C7" s="20">
        <v>400000</v>
      </c>
      <c r="D7" s="20"/>
    </row>
    <row r="8" spans="1:4" ht="39.75" customHeight="1">
      <c r="A8" t="s">
        <v>1038</v>
      </c>
      <c r="C8" s="20">
        <v>175000</v>
      </c>
      <c r="D8" s="20"/>
    </row>
    <row r="9" spans="1:4" ht="39.75" customHeight="1">
      <c r="A9" t="s">
        <v>1039</v>
      </c>
      <c r="C9" s="20">
        <v>128848</v>
      </c>
      <c r="D9" s="20"/>
    </row>
    <row r="11" spans="2:5" ht="15">
      <c r="B11" s="13"/>
      <c r="C11" s="13"/>
      <c r="D11" s="13"/>
      <c r="E11" s="13"/>
    </row>
    <row r="12" spans="1:4" ht="15">
      <c r="A12" t="s">
        <v>12</v>
      </c>
      <c r="C12" s="6">
        <v>1000000</v>
      </c>
      <c r="D12" s="6"/>
    </row>
  </sheetData>
  <sheetProtection selectLockedCells="1" selectUnlockedCells="1"/>
  <mergeCells count="9">
    <mergeCell ref="C3:D3"/>
    <mergeCell ref="C4:D4"/>
    <mergeCell ref="C5:D5"/>
    <mergeCell ref="C6:D6"/>
    <mergeCell ref="C7:D7"/>
    <mergeCell ref="C8:D8"/>
    <mergeCell ref="C9:D9"/>
    <mergeCell ref="B11:E11"/>
    <mergeCell ref="C12:D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s="10" t="s">
        <v>1040</v>
      </c>
    </row>
    <row r="4" ht="15">
      <c r="C4" s="2" t="s">
        <v>1041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32.7109375" style="0" customWidth="1"/>
    <col min="4" max="4" width="8.7109375" style="0" customWidth="1"/>
    <col min="5" max="5" width="56.7109375" style="0" customWidth="1"/>
    <col min="6" max="6" width="8.7109375" style="0" customWidth="1"/>
    <col min="7" max="7" width="63.7109375" style="0" customWidth="1"/>
    <col min="8" max="8" width="8.7109375" style="0" customWidth="1"/>
    <col min="9" max="9" width="49.7109375" style="0" customWidth="1"/>
    <col min="10" max="16384" width="8.7109375" style="0" customWidth="1"/>
  </cols>
  <sheetData>
    <row r="2" spans="1:6" ht="15" customHeight="1">
      <c r="A2" s="1" t="s">
        <v>82</v>
      </c>
      <c r="B2" s="1"/>
      <c r="C2" s="1"/>
      <c r="D2" s="1"/>
      <c r="E2" s="1"/>
      <c r="F2" s="1"/>
    </row>
    <row r="5" spans="1:9" ht="15">
      <c r="A5" s="3" t="s">
        <v>83</v>
      </c>
      <c r="C5" s="2" t="s">
        <v>84</v>
      </c>
      <c r="E5" s="2" t="s">
        <v>85</v>
      </c>
      <c r="G5" s="2" t="s">
        <v>86</v>
      </c>
      <c r="I5" s="2" t="s">
        <v>87</v>
      </c>
    </row>
    <row r="6" ht="15">
      <c r="A6" s="3" t="s">
        <v>88</v>
      </c>
    </row>
    <row r="7" spans="1:9" ht="15">
      <c r="A7" t="s">
        <v>89</v>
      </c>
      <c r="C7" s="16">
        <v>47800</v>
      </c>
      <c r="E7" s="16">
        <v>3018</v>
      </c>
      <c r="G7" t="s">
        <v>90</v>
      </c>
      <c r="I7" t="s">
        <v>90</v>
      </c>
    </row>
    <row r="8" spans="1:9" ht="15">
      <c r="A8" t="s">
        <v>91</v>
      </c>
      <c r="C8" s="16">
        <v>24650</v>
      </c>
      <c r="E8" s="16">
        <v>4735</v>
      </c>
      <c r="G8" t="s">
        <v>90</v>
      </c>
      <c r="I8" t="s">
        <v>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8.7109375" style="0" customWidth="1"/>
    <col min="25" max="16384" width="8.7109375" style="0" customWidth="1"/>
  </cols>
  <sheetData>
    <row r="2" spans="1:6" ht="15" customHeight="1">
      <c r="A2" s="1" t="s">
        <v>92</v>
      </c>
      <c r="B2" s="1"/>
      <c r="C2" s="1"/>
      <c r="D2" s="1"/>
      <c r="E2" s="1"/>
      <c r="F2" s="1"/>
    </row>
    <row r="5" spans="1:24" ht="39.75" customHeight="1">
      <c r="A5" s="3" t="s">
        <v>93</v>
      </c>
      <c r="C5" s="4" t="s">
        <v>94</v>
      </c>
      <c r="D5" s="4"/>
      <c r="G5" s="1" t="s">
        <v>95</v>
      </c>
      <c r="H5" s="1"/>
      <c r="I5" s="1"/>
      <c r="J5" s="1"/>
      <c r="K5" s="1"/>
      <c r="L5" s="1"/>
      <c r="O5" s="1" t="s">
        <v>96</v>
      </c>
      <c r="P5" s="1"/>
      <c r="S5" s="1" t="s">
        <v>97</v>
      </c>
      <c r="T5" s="1"/>
      <c r="W5" s="1" t="s">
        <v>98</v>
      </c>
      <c r="X5" s="1"/>
    </row>
    <row r="6" spans="3:8" ht="15">
      <c r="C6" s="4" t="s">
        <v>99</v>
      </c>
      <c r="D6" s="4"/>
      <c r="G6" s="4" t="s">
        <v>100</v>
      </c>
      <c r="H6" s="4"/>
    </row>
    <row r="7" spans="1:24" ht="15">
      <c r="A7" s="3" t="s">
        <v>101</v>
      </c>
      <c r="D7" s="13"/>
      <c r="E7" s="13"/>
      <c r="F7" s="13"/>
      <c r="G7" s="13"/>
      <c r="H7" s="13"/>
      <c r="I7" s="13"/>
      <c r="J7" s="13"/>
      <c r="K7" s="13"/>
      <c r="L7" s="13"/>
      <c r="T7" s="13"/>
      <c r="U7" s="13"/>
      <c r="V7" s="13"/>
      <c r="W7" s="13"/>
      <c r="X7" s="13"/>
    </row>
    <row r="8" spans="1:24" ht="15">
      <c r="A8" t="s">
        <v>102</v>
      </c>
      <c r="C8" s="5" t="s">
        <v>103</v>
      </c>
      <c r="D8" s="5"/>
      <c r="G8" s="12">
        <v>11.9</v>
      </c>
      <c r="H8" s="12"/>
      <c r="K8" s="12">
        <v>11.5</v>
      </c>
      <c r="L8" s="12"/>
      <c r="P8" t="s">
        <v>104</v>
      </c>
      <c r="T8" t="s">
        <v>104</v>
      </c>
      <c r="X8" t="s">
        <v>105</v>
      </c>
    </row>
    <row r="9" spans="1:24" ht="15">
      <c r="A9" t="s">
        <v>106</v>
      </c>
      <c r="D9" s="9">
        <v>14.12</v>
      </c>
      <c r="H9" s="9">
        <v>12.1</v>
      </c>
      <c r="L9" s="9">
        <v>10.52</v>
      </c>
      <c r="P9" s="8">
        <v>14</v>
      </c>
      <c r="T9" s="8">
        <v>25</v>
      </c>
      <c r="X9" s="9">
        <v>0.225</v>
      </c>
    </row>
    <row r="10" spans="1:24" ht="15">
      <c r="A10" t="s">
        <v>107</v>
      </c>
      <c r="D10" s="9">
        <v>13.68</v>
      </c>
      <c r="H10" s="9">
        <v>11.03</v>
      </c>
      <c r="L10" s="9">
        <v>10.01</v>
      </c>
      <c r="P10" s="8">
        <v>19</v>
      </c>
      <c r="T10" s="8">
        <v>27</v>
      </c>
      <c r="X10" s="9">
        <v>0.21</v>
      </c>
    </row>
    <row r="11" spans="1:24" ht="15">
      <c r="A11" s="3" t="s">
        <v>108</v>
      </c>
      <c r="D11" s="13"/>
      <c r="E11" s="13"/>
      <c r="F11" s="13"/>
      <c r="G11" s="13"/>
      <c r="H11" s="13"/>
      <c r="I11" s="13"/>
      <c r="J11" s="13"/>
      <c r="K11" s="13"/>
      <c r="L11" s="13"/>
      <c r="T11" s="13"/>
      <c r="U11" s="13"/>
      <c r="V11" s="13"/>
      <c r="W11" s="13"/>
      <c r="X11" s="13"/>
    </row>
    <row r="12" spans="1:24" ht="15">
      <c r="A12" t="s">
        <v>109</v>
      </c>
      <c r="D12" s="9">
        <v>13.44</v>
      </c>
      <c r="H12" s="9">
        <v>12.85</v>
      </c>
      <c r="L12" s="9">
        <v>10.34</v>
      </c>
      <c r="P12" s="8">
        <v>4</v>
      </c>
      <c r="T12" s="8">
        <v>23</v>
      </c>
      <c r="X12" s="9">
        <v>0.2</v>
      </c>
    </row>
    <row r="13" spans="1:24" ht="15">
      <c r="A13" t="s">
        <v>110</v>
      </c>
      <c r="D13" s="9">
        <v>14.06</v>
      </c>
      <c r="H13" s="9">
        <v>13.7</v>
      </c>
      <c r="L13" s="9">
        <v>12.27</v>
      </c>
      <c r="P13" s="8">
        <v>3</v>
      </c>
      <c r="T13" s="8">
        <v>13</v>
      </c>
      <c r="X13" s="9">
        <v>0.05</v>
      </c>
    </row>
  </sheetData>
  <sheetProtection selectLockedCells="1" selectUnlockedCells="1"/>
  <mergeCells count="15">
    <mergeCell ref="A2:F2"/>
    <mergeCell ref="C5:D5"/>
    <mergeCell ref="G5:L5"/>
    <mergeCell ref="O5:P5"/>
    <mergeCell ref="S5:T5"/>
    <mergeCell ref="W5:X5"/>
    <mergeCell ref="C6:D6"/>
    <mergeCell ref="G6:H6"/>
    <mergeCell ref="D7:L7"/>
    <mergeCell ref="T7:X7"/>
    <mergeCell ref="C8:D8"/>
    <mergeCell ref="G8:H8"/>
    <mergeCell ref="K8:L8"/>
    <mergeCell ref="D11:L11"/>
    <mergeCell ref="T11:X1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ustomHeight="1">
      <c r="A2" s="1" t="s">
        <v>111</v>
      </c>
      <c r="B2" s="1"/>
      <c r="C2" s="1"/>
      <c r="D2" s="1"/>
      <c r="E2" s="1"/>
      <c r="F2" s="1"/>
    </row>
    <row r="5" spans="3:28" ht="39.75" customHeight="1">
      <c r="C5" s="5"/>
      <c r="D5" s="5"/>
      <c r="G5" s="1" t="s">
        <v>112</v>
      </c>
      <c r="H5" s="1"/>
      <c r="I5" s="1"/>
      <c r="J5" s="1"/>
      <c r="K5" s="1"/>
      <c r="L5" s="1"/>
      <c r="O5" s="1" t="s">
        <v>113</v>
      </c>
      <c r="P5" s="1"/>
      <c r="Q5" s="1"/>
      <c r="R5" s="1"/>
      <c r="S5" s="1"/>
      <c r="T5" s="1"/>
      <c r="W5" s="1" t="s">
        <v>114</v>
      </c>
      <c r="X5" s="1"/>
      <c r="Y5" s="1"/>
      <c r="Z5" s="1"/>
      <c r="AA5" s="1"/>
      <c r="AB5" s="1"/>
    </row>
    <row r="6" spans="3:28" ht="39.75" customHeight="1">
      <c r="C6" s="1" t="s">
        <v>115</v>
      </c>
      <c r="D6" s="1"/>
      <c r="G6" s="1" t="s">
        <v>116</v>
      </c>
      <c r="H6" s="1"/>
      <c r="K6" s="1" t="s">
        <v>117</v>
      </c>
      <c r="L6" s="1"/>
      <c r="O6" s="1" t="s">
        <v>116</v>
      </c>
      <c r="P6" s="1"/>
      <c r="S6" s="1" t="s">
        <v>117</v>
      </c>
      <c r="T6" s="1"/>
      <c r="W6" s="1" t="s">
        <v>116</v>
      </c>
      <c r="X6" s="1"/>
      <c r="AA6" s="1" t="s">
        <v>117</v>
      </c>
      <c r="AB6" s="1"/>
    </row>
    <row r="7" ht="15">
      <c r="A7" s="17" t="s">
        <v>118</v>
      </c>
    </row>
    <row r="8" spans="1:28" ht="15">
      <c r="A8" t="s">
        <v>119</v>
      </c>
      <c r="D8" t="s">
        <v>18</v>
      </c>
      <c r="G8" s="12">
        <v>10.05</v>
      </c>
      <c r="H8" s="12"/>
      <c r="L8" t="s">
        <v>18</v>
      </c>
      <c r="O8" s="12">
        <v>9.52</v>
      </c>
      <c r="P8" s="12"/>
      <c r="T8" t="s">
        <v>18</v>
      </c>
      <c r="W8" s="12">
        <v>8.47</v>
      </c>
      <c r="X8" s="12"/>
      <c r="AB8" t="s">
        <v>18</v>
      </c>
    </row>
    <row r="9" spans="1:28" ht="15">
      <c r="A9" t="s">
        <v>120</v>
      </c>
      <c r="D9" t="s">
        <v>18</v>
      </c>
      <c r="G9" s="12">
        <v>9.5</v>
      </c>
      <c r="H9" s="12"/>
      <c r="L9" t="s">
        <v>18</v>
      </c>
      <c r="O9" s="12">
        <v>9</v>
      </c>
      <c r="P9" s="12"/>
      <c r="T9" t="s">
        <v>18</v>
      </c>
      <c r="W9" s="12">
        <v>8</v>
      </c>
      <c r="X9" s="12"/>
      <c r="AB9" t="s">
        <v>18</v>
      </c>
    </row>
    <row r="10" ht="15">
      <c r="A10" s="17" t="s">
        <v>121</v>
      </c>
    </row>
    <row r="11" spans="1:28" ht="15">
      <c r="A11" s="2" t="s">
        <v>122</v>
      </c>
      <c r="D11" s="8">
        <v>1000000</v>
      </c>
      <c r="H11" s="8">
        <v>1050000</v>
      </c>
      <c r="L11" t="s">
        <v>123</v>
      </c>
      <c r="P11" s="8">
        <v>1100000</v>
      </c>
      <c r="T11" t="s">
        <v>124</v>
      </c>
      <c r="X11" s="8">
        <v>1200000</v>
      </c>
      <c r="AB11" t="s">
        <v>125</v>
      </c>
    </row>
    <row r="12" spans="1:28" ht="15">
      <c r="A12" t="s">
        <v>126</v>
      </c>
      <c r="C12" s="12">
        <v>10</v>
      </c>
      <c r="D12" s="12"/>
      <c r="G12" s="12">
        <v>9.98</v>
      </c>
      <c r="H12" s="12"/>
      <c r="L12" t="s">
        <v>127</v>
      </c>
      <c r="O12" s="12">
        <v>9.91</v>
      </c>
      <c r="P12" s="12"/>
      <c r="T12" t="s">
        <v>128</v>
      </c>
      <c r="W12" s="12">
        <v>9.67</v>
      </c>
      <c r="X12" s="12"/>
      <c r="AB12" t="s">
        <v>129</v>
      </c>
    </row>
    <row r="13" ht="15">
      <c r="A13" s="18" t="s">
        <v>130</v>
      </c>
    </row>
    <row r="14" spans="1:28" ht="15">
      <c r="A14" t="s">
        <v>131</v>
      </c>
      <c r="D14" s="8">
        <v>10000</v>
      </c>
      <c r="H14" s="8">
        <v>10000</v>
      </c>
      <c r="L14" t="s">
        <v>18</v>
      </c>
      <c r="P14" s="8">
        <v>10000</v>
      </c>
      <c r="T14" t="s">
        <v>18</v>
      </c>
      <c r="X14" s="8">
        <v>10000</v>
      </c>
      <c r="AB14" t="s">
        <v>18</v>
      </c>
    </row>
    <row r="15" spans="1:28" ht="15">
      <c r="A15" t="s">
        <v>132</v>
      </c>
      <c r="D15" t="s">
        <v>133</v>
      </c>
      <c r="H15" t="s">
        <v>134</v>
      </c>
      <c r="L15" t="s">
        <v>135</v>
      </c>
      <c r="P15" t="s">
        <v>136</v>
      </c>
      <c r="T15" t="s">
        <v>137</v>
      </c>
      <c r="X15" t="s">
        <v>138</v>
      </c>
      <c r="AB15" t="s">
        <v>139</v>
      </c>
    </row>
    <row r="16" ht="15">
      <c r="A16" s="3" t="s">
        <v>140</v>
      </c>
    </row>
    <row r="17" spans="1:28" ht="15">
      <c r="A17" s="3" t="s">
        <v>141</v>
      </c>
      <c r="C17" s="6">
        <v>100000</v>
      </c>
      <c r="D17" s="6"/>
      <c r="G17" s="6">
        <v>99800</v>
      </c>
      <c r="H17" s="6"/>
      <c r="L17" t="s">
        <v>127</v>
      </c>
      <c r="O17" s="6">
        <v>99100</v>
      </c>
      <c r="P17" s="6"/>
      <c r="T17" t="s">
        <v>128</v>
      </c>
      <c r="W17" s="6">
        <v>96700</v>
      </c>
      <c r="X17" s="6"/>
      <c r="AB17" t="s">
        <v>129</v>
      </c>
    </row>
    <row r="18" spans="1:28" ht="15">
      <c r="A18" s="3" t="s">
        <v>142</v>
      </c>
      <c r="C18" s="6">
        <v>100000</v>
      </c>
      <c r="D18" s="6"/>
      <c r="G18" s="6">
        <v>100000</v>
      </c>
      <c r="H18" s="6"/>
      <c r="L18" t="s">
        <v>18</v>
      </c>
      <c r="O18" s="6">
        <v>100000</v>
      </c>
      <c r="P18" s="6"/>
      <c r="T18" t="s">
        <v>18</v>
      </c>
      <c r="W18" s="6">
        <v>100000</v>
      </c>
      <c r="X18" s="6"/>
      <c r="AB18" t="s">
        <v>18</v>
      </c>
    </row>
    <row r="19" spans="1:28" ht="15">
      <c r="A19" s="3" t="s">
        <v>143</v>
      </c>
      <c r="D19" t="s">
        <v>18</v>
      </c>
      <c r="G19" s="14">
        <v>-200</v>
      </c>
      <c r="H19" s="14"/>
      <c r="L19" t="s">
        <v>18</v>
      </c>
      <c r="O19" s="14">
        <v>-900</v>
      </c>
      <c r="P19" s="14"/>
      <c r="T19" t="s">
        <v>18</v>
      </c>
      <c r="W19" s="14">
        <v>-3300</v>
      </c>
      <c r="X19" s="14"/>
      <c r="AB19" t="s">
        <v>18</v>
      </c>
    </row>
    <row r="20" ht="15">
      <c r="A20" s="3" t="s">
        <v>144</v>
      </c>
    </row>
    <row r="21" spans="1:28" ht="15">
      <c r="A21" t="s">
        <v>145</v>
      </c>
      <c r="D21" t="s">
        <v>18</v>
      </c>
      <c r="G21" s="12">
        <v>9.98</v>
      </c>
      <c r="H21" s="12"/>
      <c r="L21" t="s">
        <v>18</v>
      </c>
      <c r="O21" s="12">
        <v>9.91</v>
      </c>
      <c r="P21" s="12"/>
      <c r="T21" t="s">
        <v>18</v>
      </c>
      <c r="W21" s="12">
        <v>9.67</v>
      </c>
      <c r="X21" s="12"/>
      <c r="AB21" t="s">
        <v>18</v>
      </c>
    </row>
    <row r="22" spans="1:28" ht="15">
      <c r="A22" t="s">
        <v>146</v>
      </c>
      <c r="C22" s="12">
        <v>10</v>
      </c>
      <c r="D22" s="12"/>
      <c r="G22" s="12">
        <v>10</v>
      </c>
      <c r="H22" s="12"/>
      <c r="L22" t="s">
        <v>18</v>
      </c>
      <c r="O22" s="12">
        <v>10</v>
      </c>
      <c r="P22" s="12"/>
      <c r="T22" t="s">
        <v>18</v>
      </c>
      <c r="W22" s="12">
        <v>10</v>
      </c>
      <c r="X22" s="12"/>
      <c r="AB22" t="s">
        <v>18</v>
      </c>
    </row>
    <row r="23" spans="1:28" ht="15">
      <c r="A23" t="s">
        <v>147</v>
      </c>
      <c r="D23" t="s">
        <v>18</v>
      </c>
      <c r="G23" s="15">
        <v>-0.02</v>
      </c>
      <c r="H23" s="15"/>
      <c r="L23" t="s">
        <v>18</v>
      </c>
      <c r="O23" s="15">
        <v>-0.09</v>
      </c>
      <c r="P23" s="15"/>
      <c r="T23" t="s">
        <v>18</v>
      </c>
      <c r="W23" s="15">
        <v>-0.33</v>
      </c>
      <c r="X23" s="15"/>
      <c r="AB23" t="s">
        <v>18</v>
      </c>
    </row>
    <row r="24" spans="1:28" ht="15">
      <c r="A24" t="s">
        <v>148</v>
      </c>
      <c r="D24" t="s">
        <v>18</v>
      </c>
      <c r="H24" t="s">
        <v>18</v>
      </c>
      <c r="L24" t="s">
        <v>127</v>
      </c>
      <c r="P24" t="s">
        <v>18</v>
      </c>
      <c r="T24" t="s">
        <v>128</v>
      </c>
      <c r="X24" t="s">
        <v>18</v>
      </c>
      <c r="AB24" t="s">
        <v>129</v>
      </c>
    </row>
  </sheetData>
  <sheetProtection selectLockedCells="1" selectUnlockedCells="1"/>
  <mergeCells count="43">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 ref="G19:H19"/>
    <mergeCell ref="O19:P19"/>
    <mergeCell ref="W19:X19"/>
    <mergeCell ref="G21:H21"/>
    <mergeCell ref="O21:P21"/>
    <mergeCell ref="W21:X21"/>
    <mergeCell ref="C22:D22"/>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16384" width="8.7109375" style="0" customWidth="1"/>
  </cols>
  <sheetData>
    <row r="2" spans="1:6" ht="15" customHeight="1">
      <c r="A2" s="1" t="s">
        <v>149</v>
      </c>
      <c r="B2" s="1"/>
      <c r="C2" s="1"/>
      <c r="D2" s="1"/>
      <c r="E2" s="1"/>
      <c r="F2" s="1"/>
    </row>
    <row r="5" spans="3:20" ht="15" customHeight="1">
      <c r="C5" s="5"/>
      <c r="D5" s="5"/>
      <c r="G5" s="1" t="s">
        <v>150</v>
      </c>
      <c r="H5" s="1"/>
      <c r="I5" s="1"/>
      <c r="J5" s="1"/>
      <c r="K5" s="1"/>
      <c r="L5" s="1"/>
      <c r="O5" s="1" t="s">
        <v>151</v>
      </c>
      <c r="P5" s="1"/>
      <c r="Q5" s="1"/>
      <c r="R5" s="1"/>
      <c r="S5" s="1"/>
      <c r="T5" s="1"/>
    </row>
    <row r="6" spans="3:20" ht="39.75" customHeight="1">
      <c r="C6" s="1" t="s">
        <v>152</v>
      </c>
      <c r="D6" s="1"/>
      <c r="G6" s="1" t="s">
        <v>116</v>
      </c>
      <c r="H6" s="1"/>
      <c r="K6" s="1" t="s">
        <v>117</v>
      </c>
      <c r="L6" s="1"/>
      <c r="O6" s="1" t="s">
        <v>116</v>
      </c>
      <c r="P6" s="1"/>
      <c r="S6" s="1" t="s">
        <v>117</v>
      </c>
      <c r="T6" s="1"/>
    </row>
    <row r="7" spans="1:16" ht="15">
      <c r="A7" s="17" t="s">
        <v>118</v>
      </c>
      <c r="L7" s="13"/>
      <c r="M7" s="13"/>
      <c r="N7" s="13"/>
      <c r="O7" s="13"/>
      <c r="P7" s="13"/>
    </row>
    <row r="8" spans="1:20" ht="15">
      <c r="A8" t="s">
        <v>119</v>
      </c>
      <c r="D8" t="s">
        <v>18</v>
      </c>
      <c r="G8" s="12">
        <v>8.47</v>
      </c>
      <c r="H8" s="12"/>
      <c r="L8" t="s">
        <v>18</v>
      </c>
      <c r="O8" s="12">
        <v>8.47</v>
      </c>
      <c r="P8" s="12"/>
      <c r="T8" t="s">
        <v>18</v>
      </c>
    </row>
    <row r="9" spans="1:20" ht="15">
      <c r="A9" t="s">
        <v>153</v>
      </c>
      <c r="D9" t="s">
        <v>18</v>
      </c>
      <c r="G9" s="12">
        <v>8</v>
      </c>
      <c r="H9" s="12"/>
      <c r="L9" t="s">
        <v>18</v>
      </c>
      <c r="O9" s="12">
        <v>8</v>
      </c>
      <c r="P9" s="12"/>
      <c r="T9" t="s">
        <v>18</v>
      </c>
    </row>
    <row r="10" ht="15">
      <c r="A10" s="17" t="s">
        <v>154</v>
      </c>
    </row>
    <row r="11" spans="1:20" ht="15">
      <c r="A11" s="3" t="s">
        <v>155</v>
      </c>
      <c r="D11" s="8">
        <v>1000000</v>
      </c>
      <c r="H11" s="8">
        <v>1200000</v>
      </c>
      <c r="L11" t="s">
        <v>156</v>
      </c>
      <c r="P11" s="8">
        <v>1200000</v>
      </c>
      <c r="T11" t="s">
        <v>156</v>
      </c>
    </row>
    <row r="12" spans="1:20" ht="15">
      <c r="A12" t="s">
        <v>126</v>
      </c>
      <c r="C12" s="12">
        <v>10</v>
      </c>
      <c r="D12" s="12"/>
      <c r="G12" s="12">
        <v>9.67</v>
      </c>
      <c r="H12" s="12"/>
      <c r="L12" t="s">
        <v>129</v>
      </c>
      <c r="O12" s="12">
        <v>9.67</v>
      </c>
      <c r="P12" s="12"/>
      <c r="T12" t="s">
        <v>129</v>
      </c>
    </row>
    <row r="13" ht="15">
      <c r="A13" s="17" t="s">
        <v>157</v>
      </c>
    </row>
    <row r="14" spans="1:20" ht="15">
      <c r="A14" t="s">
        <v>158</v>
      </c>
      <c r="D14" s="8">
        <v>10000</v>
      </c>
      <c r="H14" s="8">
        <v>11000</v>
      </c>
      <c r="L14" t="s">
        <v>124</v>
      </c>
      <c r="P14" s="8">
        <v>13000</v>
      </c>
      <c r="T14" t="s">
        <v>159</v>
      </c>
    </row>
    <row r="15" spans="1:20" ht="15">
      <c r="A15" t="s">
        <v>160</v>
      </c>
      <c r="D15" t="s">
        <v>133</v>
      </c>
      <c r="H15" t="s">
        <v>161</v>
      </c>
      <c r="L15" t="s">
        <v>162</v>
      </c>
      <c r="P15" t="s">
        <v>163</v>
      </c>
      <c r="T15" t="s">
        <v>164</v>
      </c>
    </row>
    <row r="16" ht="15">
      <c r="A16" s="3" t="s">
        <v>140</v>
      </c>
    </row>
    <row r="17" spans="1:20" ht="15">
      <c r="A17" s="3" t="s">
        <v>165</v>
      </c>
      <c r="C17" s="6">
        <v>100000</v>
      </c>
      <c r="D17" s="6"/>
      <c r="G17" s="6">
        <v>106370</v>
      </c>
      <c r="H17" s="6"/>
      <c r="L17" t="s">
        <v>166</v>
      </c>
      <c r="O17" s="6">
        <v>125710</v>
      </c>
      <c r="P17" s="6"/>
      <c r="T17" t="s">
        <v>167</v>
      </c>
    </row>
    <row r="18" spans="1:20" ht="15">
      <c r="A18" s="3" t="s">
        <v>168</v>
      </c>
      <c r="C18" s="6">
        <v>100000</v>
      </c>
      <c r="D18" s="6"/>
      <c r="G18" s="6">
        <v>108470</v>
      </c>
      <c r="H18" s="6"/>
      <c r="L18" t="s">
        <v>169</v>
      </c>
      <c r="O18" s="6">
        <v>125410</v>
      </c>
      <c r="P18" s="6"/>
      <c r="T18" t="s">
        <v>170</v>
      </c>
    </row>
    <row r="19" spans="1:20" ht="15">
      <c r="A19" s="3" t="s">
        <v>171</v>
      </c>
      <c r="D19" t="s">
        <v>18</v>
      </c>
      <c r="H19" s="7">
        <v>-2100</v>
      </c>
      <c r="L19" t="s">
        <v>18</v>
      </c>
      <c r="O19" s="6">
        <v>300</v>
      </c>
      <c r="P19" s="6"/>
      <c r="T19" t="s">
        <v>18</v>
      </c>
    </row>
    <row r="20" ht="15">
      <c r="A20" s="3" t="s">
        <v>144</v>
      </c>
    </row>
    <row r="21" spans="1:20" ht="15">
      <c r="A21" t="s">
        <v>172</v>
      </c>
      <c r="D21" t="s">
        <v>18</v>
      </c>
      <c r="G21" s="12">
        <v>9.67</v>
      </c>
      <c r="H21" s="12"/>
      <c r="L21" t="s">
        <v>18</v>
      </c>
      <c r="O21" s="12">
        <v>9.67</v>
      </c>
      <c r="P21" s="12"/>
      <c r="T21" t="s">
        <v>18</v>
      </c>
    </row>
    <row r="22" spans="1:20" ht="15">
      <c r="A22" t="s">
        <v>146</v>
      </c>
      <c r="C22" s="12">
        <v>10</v>
      </c>
      <c r="D22" s="12"/>
      <c r="G22" s="12">
        <v>9.86</v>
      </c>
      <c r="H22" s="12"/>
      <c r="L22" t="s">
        <v>173</v>
      </c>
      <c r="O22" s="12">
        <v>9.65</v>
      </c>
      <c r="P22" s="12"/>
      <c r="T22" t="s">
        <v>174</v>
      </c>
    </row>
    <row r="23" spans="1:20" ht="15">
      <c r="A23" t="s">
        <v>175</v>
      </c>
      <c r="D23" t="s">
        <v>18</v>
      </c>
      <c r="G23" s="15">
        <v>-0.19</v>
      </c>
      <c r="H23" s="15"/>
      <c r="L23" t="s">
        <v>18</v>
      </c>
      <c r="O23" s="12">
        <v>0.02</v>
      </c>
      <c r="P23" s="12"/>
      <c r="T23" t="s">
        <v>18</v>
      </c>
    </row>
    <row r="24" spans="1:20" ht="15">
      <c r="A24" s="10" t="s">
        <v>176</v>
      </c>
      <c r="D24" t="s">
        <v>18</v>
      </c>
      <c r="H24" t="s">
        <v>18</v>
      </c>
      <c r="L24" t="s">
        <v>177</v>
      </c>
      <c r="P24" t="s">
        <v>18</v>
      </c>
      <c r="T24" t="s">
        <v>178</v>
      </c>
    </row>
  </sheetData>
  <sheetProtection selectLockedCells="1" selectUnlockedCells="1"/>
  <mergeCells count="31">
    <mergeCell ref="A2:F2"/>
    <mergeCell ref="C5:D5"/>
    <mergeCell ref="G5:L5"/>
    <mergeCell ref="O5:T5"/>
    <mergeCell ref="C6:D6"/>
    <mergeCell ref="G6:H6"/>
    <mergeCell ref="K6:L6"/>
    <mergeCell ref="O6:P6"/>
    <mergeCell ref="S6:T6"/>
    <mergeCell ref="L7:P7"/>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2019-12-18T13:44:34Z</dcterms:created>
  <dcterms:modified xsi:type="dcterms:W3CDTF">2019-12-18T13:44:34Z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