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ssumptions" sheetId="1" r:id="rId1"/>
    <sheet name="if we incur additional deb" sheetId="2" r:id="rId2"/>
    <sheet name="price range of common stock" sheetId="3" r:id="rId3"/>
    <sheet name="price range of common stock-1" sheetId="4" r:id="rId4"/>
    <sheet name="price range of common stock-2" sheetId="5" r:id="rId5"/>
    <sheet name="contractual obligations" sheetId="6" r:id="rId6"/>
    <sheet name="contractual obligations-1" sheetId="7" r:id="rId7"/>
    <sheet name="consolidated statement of " sheetId="8" r:id="rId8"/>
    <sheet name="consolidated statement of -1" sheetId="9" r:id="rId9"/>
    <sheet name="consolidated statement of -2" sheetId="10" r:id="rId10"/>
    <sheet name="consolidated statement of -3" sheetId="11" r:id="rId11"/>
    <sheet name="september 30 2011" sheetId="12" r:id="rId12"/>
    <sheet name="september 30 2011-1" sheetId="13" r:id="rId13"/>
    <sheet name="september 30 2011-2" sheetId="14" r:id="rId14"/>
    <sheet name="september 30 2011-3" sheetId="15" r:id="rId15"/>
    <sheet name="september 30 2011-4" sheetId="16" r:id="rId16"/>
    <sheet name="september 30 2011-5" sheetId="17" r:id="rId17"/>
    <sheet name="4 investments" sheetId="18" r:id="rId18"/>
    <sheet name="september 30 2011-6" sheetId="19" r:id="rId19"/>
    <sheet name="september 30 2011-7" sheetId="20" r:id="rId20"/>
    <sheet name="september 30 2011-8" sheetId="21" r:id="rId21"/>
    <sheet name="6 change in net assets fro" sheetId="22" r:id="rId22"/>
    <sheet name="7 taxes and distributions" sheetId="23" r:id="rId23"/>
    <sheet name="7 taxes and distributions-1" sheetId="24" r:id="rId24"/>
    <sheet name="9 financial highlights" sheetId="25" r:id="rId25"/>
    <sheet name="section ii definitions" sheetId="26" r:id="rId26"/>
    <sheet name="section ii definitions-1" sheetId="27" r:id="rId27"/>
    <sheet name="section ii definitions-2" sheetId="28" r:id="rId28"/>
    <sheet name="section ii definitions-3" sheetId="29" r:id="rId29"/>
    <sheet name="section ii definitions-4" sheetId="30" r:id="rId30"/>
    <sheet name="section ii definitions-5" sheetId="31" r:id="rId31"/>
    <sheet name="section ii definitions-6" sheetId="32" r:id="rId32"/>
    <sheet name="section ii definitions-7" sheetId="33" r:id="rId33"/>
    <sheet name="section ii definitions-8" sheetId="34" r:id="rId34"/>
    <sheet name="section ii definitions-9" sheetId="35" r:id="rId35"/>
    <sheet name="section iii objective and " sheetId="36" r:id="rId36"/>
    <sheet name="section iii objective and -1" sheetId="37" r:id="rId37"/>
    <sheet name="section iii objective and -2" sheetId="38" r:id="rId38"/>
    <sheet name="section iii objective and -3" sheetId="39" r:id="rId39"/>
    <sheet name="section iv prohibited tran" sheetId="40" r:id="rId40"/>
    <sheet name="section iv prohibited tran-1" sheetId="41" r:id="rId41"/>
    <sheet name="section iv prohibited tran-2" sheetId="42" r:id="rId42"/>
    <sheet name="section v reports by acces" sheetId="43" r:id="rId43"/>
    <sheet name="section v reports by acces-1" sheetId="44" r:id="rId44"/>
    <sheet name="section v reports by acces-2" sheetId="45" r:id="rId45"/>
    <sheet name="section v reports by acces-3" sheetId="46" r:id="rId46"/>
    <sheet name="section v reports by acces-4" sheetId="47" r:id="rId47"/>
    <sheet name="section v reports by acces-5" sheetId="48" r:id="rId48"/>
    <sheet name="section v reports by acces-6" sheetId="49" r:id="rId49"/>
    <sheet name="section v reports by acces-7" sheetId="50" r:id="rId50"/>
    <sheet name="section v reports by acces-8" sheetId="51" r:id="rId51"/>
    <sheet name="section vi additional proh" sheetId="52" r:id="rId52"/>
    <sheet name="section vi additional proh-1" sheetId="53" r:id="rId53"/>
    <sheet name="section vi additional proh-2" sheetId="54" r:id="rId54"/>
    <sheet name="section vii prohibition ag" sheetId="55" r:id="rId55"/>
    <sheet name="section vii prohibition ag-1" sheetId="56" r:id="rId56"/>
    <sheet name="section vii prohibition ag-2" sheetId="57" r:id="rId57"/>
    <sheet name="section vii prohibition ag-3" sheetId="58" r:id="rId58"/>
    <sheet name="section vii prohibition ag-4" sheetId="59" r:id="rId59"/>
    <sheet name="section vii prohibition ag-5" sheetId="60" r:id="rId60"/>
    <sheet name="section vii prohibition ag-6" sheetId="61" r:id="rId61"/>
    <sheet name="section vii prohibition ag-7" sheetId="62" r:id="rId62"/>
    <sheet name="section vii prohibition ag-8" sheetId="63" r:id="rId63"/>
    <sheet name="section viii annual certif" sheetId="64" r:id="rId64"/>
    <sheet name="section viii annual certif-1" sheetId="65" r:id="rId65"/>
    <sheet name="section x administration a" sheetId="66" r:id="rId66"/>
    <sheet name="section x administration a-1" sheetId="67" r:id="rId67"/>
    <sheet name="section x administration a-2" sheetId="68" r:id="rId68"/>
    <sheet name="section x administration a-3" sheetId="69" r:id="rId69"/>
    <sheet name="exhibit 211" sheetId="70" r:id="rId70"/>
    <sheet name="exhibit 211-1" sheetId="71" r:id="rId71"/>
    <sheet name="exhibit 211-2" sheetId="72" r:id="rId72"/>
    <sheet name="chief executive officer ce" sheetId="73" r:id="rId73"/>
    <sheet name="chief financial officer ce" sheetId="74" r:id="rId74"/>
    <sheet name="section 906 of the sarbane" sheetId="75" r:id="rId75"/>
    <sheet name="section 906 of the sarbane-1" sheetId="76" r:id="rId76"/>
    <sheet name="what kind of personal info" sheetId="77" r:id="rId77"/>
    <sheet name="what kind of personal info-1" sheetId="78" r:id="rId78"/>
  </sheets>
  <definedNames/>
  <calcPr fullCalcOnLoad="1"/>
</workbook>
</file>

<file path=xl/sharedStrings.xml><?xml version="1.0" encoding="utf-8"?>
<sst xmlns="http://schemas.openxmlformats.org/spreadsheetml/2006/main" count="724" uniqueCount="534">
  <si>
    <t xml:space="preserve"> Assumptions</t>
  </si>
  <si>
    <t>Incentive fee</t>
  </si>
  <si>
    <t>Incentive fee</t>
  </si>
  <si>
    <t>Catch-up</t>
  </si>
  <si>
    <t>2.9167%-1.75%</t>
  </si>
  <si>
    <t xml:space="preserve"> If we incur additional debt, it could increase the risk of investing in our shares.</t>
  </si>
  <si>
    <t>Assumed return on portfolio (net of expenses)(1)</t>
  </si>
  <si>
    <t>(10.0</t>
  </si>
  <si>
    <t>)%</t>
  </si>
  <si>
    <t>(5.0</t>
  </si>
  <si>
    <t>—</t>
  </si>
  <si>
    <t>5.0%</t>
  </si>
  <si>
    <t>10.0%</t>
  </si>
  <si>
    <t>Corresponding return to common stockholders(2)</t>
  </si>
  <si>
    <t>(13.8</t>
  </si>
  <si>
    <t>(7.3</t>
  </si>
  <si>
    <t>(0.7</t>
  </si>
  <si>
    <t>5.9%</t>
  </si>
  <si>
    <t>12.5%</t>
  </si>
  <si>
    <t xml:space="preserve"> PRICE RANGE OF COMMON STOCK</t>
  </si>
  <si>
    <t>Period</t>
  </si>
  <si>
    <t>Closing Sales Price</t>
  </si>
  <si>
    <t>Fiscal year ended September 30, 2011</t>
  </si>
  <si>
    <t>NAV(1)</t>
  </si>
  <si>
    <t>High</t>
  </si>
  <si>
    <t>Low</t>
  </si>
  <si>
    <t>High SalesPrice toNAV(2)</t>
  </si>
  <si>
    <t>Low SalesPrice toNAV(2)</t>
  </si>
  <si>
    <t>DividendsDeclared</t>
  </si>
  <si>
    <t>Fourth quarter</t>
  </si>
  <si>
    <t>96%</t>
  </si>
  <si>
    <t>77%</t>
  </si>
  <si>
    <t>Third quarter*</t>
  </si>
  <si>
    <t>97%</t>
  </si>
  <si>
    <t>87%</t>
  </si>
  <si>
    <t>Record Dates</t>
  </si>
  <si>
    <t>Payment Dates</t>
  </si>
  <si>
    <t>Fiscal year ended September 30, 2011</t>
  </si>
  <si>
    <t>September 23, 2011</t>
  </si>
  <si>
    <t>October 3, 2011</t>
  </si>
  <si>
    <t>August 22, 2011</t>
  </si>
  <si>
    <t>September 1, 2011</t>
  </si>
  <si>
    <t>July 22, 2011</t>
  </si>
  <si>
    <t>August 1, 2011</t>
  </si>
  <si>
    <t>June 24, 2011</t>
  </si>
  <si>
    <t>July 1, 2011</t>
  </si>
  <si>
    <t>Total</t>
  </si>
  <si>
    <t>For the period March 4, 2011 (commencement of operations) to September 30, 2011</t>
  </si>
  <si>
    <t>(Dollar amounts in thousands, except per share data)</t>
  </si>
  <si>
    <t>Consolidated Statement of Operations data:</t>
  </si>
  <si>
    <t>Total investment income</t>
  </si>
  <si>
    <t>Net expenses before debt issuance costs</t>
  </si>
  <si>
    <t>Total expenses after debt issuance costs *</t>
  </si>
  <si>
    <t>Net investment income</t>
  </si>
  <si>
    <t>Net realized and unrealized loss</t>
  </si>
  <si>
    <t>Net decrease in net assets resulting from operations</t>
  </si>
  <si>
    <t>Per share data:(1)</t>
  </si>
  <si>
    <t>Net asset value (at period end)</t>
  </si>
  <si>
    <t>Net investment income(2)</t>
  </si>
  <si>
    <t>Distributions declared(2)</t>
  </si>
  <si>
    <t>Consolidated Statement of Assets and Liabilities data (at period end):</t>
  </si>
  <si>
    <t>Total assets</t>
  </si>
  <si>
    <t>Total investment portfolio</t>
  </si>
  <si>
    <t>Borrowings outstanding (at fair value)</t>
  </si>
  <si>
    <t>Payable for investments and unfunded investments</t>
  </si>
  <si>
    <t>Total net asset value</t>
  </si>
  <si>
    <t>Other data:</t>
  </si>
  <si>
    <t>Total return ** (3)</t>
  </si>
  <si>
    <t>(28.1</t>
  </si>
  <si>
    <t>Number of portfolio companies (at period end) (4)</t>
  </si>
  <si>
    <t>Yield on debt portfolio (at period end)(4)</t>
  </si>
  <si>
    <t>8.0%</t>
  </si>
  <si>
    <t xml:space="preserve"> Contractual Obligations</t>
  </si>
  <si>
    <t>Payments due by period (in millions)</t>
  </si>
  <si>
    <t>Less than1 year</t>
  </si>
  <si>
    <t>1-3years</t>
  </si>
  <si>
    <t>3-5years</t>
  </si>
  <si>
    <t>More than5 years</t>
  </si>
  <si>
    <t>Senior secured revolving Credit Facility(1), (2)</t>
  </si>
  <si>
    <t>$—</t>
  </si>
  <si>
    <t>Unfunded investments(3)</t>
  </si>
  <si>
    <t>Total contractual obligations</t>
  </si>
  <si>
    <t>Report of Independent Registered Public Accounting Firm</t>
  </si>
  <si>
    <t>Consolidated Statement of Assets and Liabilities as of September 30, 2011</t>
  </si>
  <si>
    <t>Consolidated Statement of Operations for the period March 4, 2011 (commencement of operations) to September 30, 2011</t>
  </si>
  <si>
    <t>Consolidated Statement of Changes in Net Assets for the period March 4, 2011 (commencement of operations) to September 30, 2011</t>
  </si>
  <si>
    <t>Consolidated Statement of Cash Flows for the period March 4, 2011 (commencement of operations) to September 30, 2011</t>
  </si>
  <si>
    <t>Consolidated Schedule of Investments as of September 30, 2011</t>
  </si>
  <si>
    <t>Notes to the Consolidated Financial Statements</t>
  </si>
  <si>
    <t xml:space="preserve"> CONSOLIDATED STATEMENT OF ASSETS AND LIABILITIES</t>
  </si>
  <si>
    <t>September 30, 2011</t>
  </si>
  <si>
    <t>Assets</t>
  </si>
  <si>
    <t>Investments at fair value</t>
  </si>
  <si>
    <t>Non-controlled, non-affiliated investments, at fair value (cost—$114,829,621)</t>
  </si>
  <si>
    <t>Cash equivalents (See Note 8)</t>
  </si>
  <si>
    <t>Interest receivable</t>
  </si>
  <si>
    <t>Receivable for investments sold</t>
  </si>
  <si>
    <t>Prepaid expenses and other assets</t>
  </si>
  <si>
    <t>Liabilities</t>
  </si>
  <si>
    <t>Distributions payable</t>
  </si>
  <si>
    <t>Payable for investments purchased</t>
  </si>
  <si>
    <t>Unfunded investments</t>
  </si>
  <si>
    <t>Credit facility payable (cost—$24,650,000), (See Notes 5 and 10)</t>
  </si>
  <si>
    <t>Interest payable on credit facility</t>
  </si>
  <si>
    <t>Management fee payable (See Note 3)</t>
  </si>
  <si>
    <t>Accrued other expenses</t>
  </si>
  <si>
    <t>Total liabilities</t>
  </si>
  <si>
    <t>Net Assets</t>
  </si>
  <si>
    <t>Common stock, 6,850,667 shares are issued and outstanding.  Par value $0.001 per share, 100,000,000 shares authorized.</t>
  </si>
  <si>
    <t>Paid-in capital in excess of par value</t>
  </si>
  <si>
    <t>Distributions in excess of net investment income</t>
  </si>
  <si>
    <t>Accumulated net realized gain on investments</t>
  </si>
  <si>
    <t>Net unrealized depreciation on investments</t>
  </si>
  <si>
    <t>Total net assets</t>
  </si>
  <si>
    <t>Total liabilities and net assets</t>
  </si>
  <si>
    <t>Net asset value per share</t>
  </si>
  <si>
    <t xml:space="preserve"> CONSOLIDATED STATEMENT OF OPERATIONS</t>
  </si>
  <si>
    <t>Investment income:</t>
  </si>
  <si>
    <t>From non-controlled, non-affiliated investments:</t>
  </si>
  <si>
    <t>Interest</t>
  </si>
  <si>
    <t>Expenses:</t>
  </si>
  <si>
    <t>Base management fee (See Note 3)</t>
  </si>
  <si>
    <t>Interest and expenses on the credit facility (See Note 10)</t>
  </si>
  <si>
    <t>Administrative services expenses (See Note 3)</t>
  </si>
  <si>
    <t>Other general and administrative expenses</t>
  </si>
  <si>
    <t>Expenses before debt issuance costs</t>
  </si>
  <si>
    <t>Debt issuance costs (See Note 5)</t>
  </si>
  <si>
    <t>Total expenses</t>
  </si>
  <si>
    <t>Realized and unrealized gain(loss) on investments:</t>
  </si>
  <si>
    <t>Net realized gain on non-controlled, non-affiliated investments</t>
  </si>
  <si>
    <t>Net unrealized (depreciation) on:</t>
  </si>
  <si>
    <t>Non-controlled, non-affiliated investments</t>
  </si>
  <si>
    <t>Net realized and unrealized loss from investments</t>
  </si>
  <si>
    <t>Net decrease in net assets resulting from operations per common share (See Note 6)</t>
  </si>
  <si>
    <t>Net investment income per common share</t>
  </si>
  <si>
    <t xml:space="preserve"> CONSOLIDATED STATEMENT OF CHANGES IN NET ASSETS</t>
  </si>
  <si>
    <t>Net decrease in net assets from operations:</t>
  </si>
  <si>
    <t>Net realized gain on investments and cash equivalents</t>
  </si>
  <si>
    <t>Distributions to stockholders:</t>
  </si>
  <si>
    <t>Distributions</t>
  </si>
  <si>
    <t>Capital share transactions:</t>
  </si>
  <si>
    <t>Issuance of shares of common stock</t>
  </si>
  <si>
    <t>Offering costs</t>
  </si>
  <si>
    <t>Net increase in net assets resulting from capital share transactions</t>
  </si>
  <si>
    <t>Total increase in net assets</t>
  </si>
  <si>
    <t>Net Assets:</t>
  </si>
  <si>
    <t>Beginning of period</t>
  </si>
  <si>
    <t>End of period</t>
  </si>
  <si>
    <t>Distributions in excess of net investment income, at period end</t>
  </si>
  <si>
    <t>Capital Share Activity:</t>
  </si>
  <si>
    <t>Shares issued from public and private offerings</t>
  </si>
  <si>
    <t xml:space="preserve"> CONSOLIDATED STATEMENT OF CASH FLOWS</t>
  </si>
  <si>
    <t>Cash flows from operating activities:</t>
  </si>
  <si>
    <t>Adjustments to reconcile net decrease in net assets resulting from operations to net cash used for operating activities:</t>
  </si>
  <si>
    <t>Net net unrealized depreciation on investments</t>
  </si>
  <si>
    <t>Net realized gain on investments</t>
  </si>
  <si>
    <t>Net accretion of discount and amortization of premium</t>
  </si>
  <si>
    <t>Purchase of investments</t>
  </si>
  <si>
    <t>Payment-in-kind interest</t>
  </si>
  <si>
    <t>Proceeds from disposition of investments</t>
  </si>
  <si>
    <t>(Increase) in interest receivable</t>
  </si>
  <si>
    <t>(Increase) in receivables for investments sold</t>
  </si>
  <si>
    <t>(Increase) in prepaid expenses and other assets</t>
  </si>
  <si>
    <t>Increase in unfunded investments</t>
  </si>
  <si>
    <t>Increase in payables for investments purchased</t>
  </si>
  <si>
    <t>Increase in interest payable on credit facility</t>
  </si>
  <si>
    <t>Increase in management fee payable</t>
  </si>
  <si>
    <t>Increase in accrued other expenses</t>
  </si>
  <si>
    <t>Net cash used for operating activities</t>
  </si>
  <si>
    <t>Cash flows from financing activities:</t>
  </si>
  <si>
    <t>Proceeds from issuance of common stock</t>
  </si>
  <si>
    <t>Distributions paid</t>
  </si>
  <si>
    <t>Borrowings under credit facility (See Note 10)</t>
  </si>
  <si>
    <t>Repayments under credit facility (See Note 10)</t>
  </si>
  <si>
    <t>Net cash provided by financing activities</t>
  </si>
  <si>
    <t>Net increase in cash equivalents</t>
  </si>
  <si>
    <t>Cash equivalents, beginning of year</t>
  </si>
  <si>
    <t>Cash equivalents, end of year</t>
  </si>
  <si>
    <t>Supplemental disclosure of cash flow information:</t>
  </si>
  <si>
    <t>Interest paid</t>
  </si>
  <si>
    <t xml:space="preserve"> September 30, 2011</t>
  </si>
  <si>
    <t>Issuer Name</t>
  </si>
  <si>
    <t>Maturity</t>
  </si>
  <si>
    <t>Industry</t>
  </si>
  <si>
    <t>CurrentCoupon</t>
  </si>
  <si>
    <t>Basis Point Spread Above Index(1)</t>
  </si>
  <si>
    <t>Par/Shares</t>
  </si>
  <si>
    <t>Cost</t>
  </si>
  <si>
    <t>Fair Value(2)</t>
  </si>
  <si>
    <t>Investments in Non-Controlled, Non-Affiliated Portfolio Companies—120.2%(3),(4)</t>
  </si>
  <si>
    <t>First Lien Secured Debt—102.4%</t>
  </si>
  <si>
    <t>Airvana Network Solutions Inc. (11)</t>
  </si>
  <si>
    <t>3/25/2015</t>
  </si>
  <si>
    <t>Telecommunications</t>
  </si>
  <si>
    <t>10.00%</t>
  </si>
  <si>
    <t>L+800</t>
  </si>
  <si>
    <t>Artel, LLC (11)</t>
  </si>
  <si>
    <t>6/1/2016</t>
  </si>
  <si>
    <t>5.50%</t>
  </si>
  <si>
    <t>L+425</t>
  </si>
  <si>
    <t>Autoparts Holdings Limited (11)</t>
  </si>
  <si>
    <t>7/29/2017</t>
  </si>
  <si>
    <t>Automotive</t>
  </si>
  <si>
    <t>6.50%</t>
  </si>
  <si>
    <t>L+500</t>
  </si>
  <si>
    <t>Chester Downs and Marina, LLC</t>
  </si>
  <si>
    <t>7/31/2016</t>
  </si>
  <si>
    <t>Hotel, Gaming and Leisure</t>
  </si>
  <si>
    <t>12.38%</t>
  </si>
  <si>
    <t>L+988</t>
  </si>
  <si>
    <t>C.H.I. Overhead Doors, Inc. (11)</t>
  </si>
  <si>
    <t>8/17/2017</t>
  </si>
  <si>
    <t>Consumer Goods: Durable</t>
  </si>
  <si>
    <t>7.25%</t>
  </si>
  <si>
    <t>L+575</t>
  </si>
  <si>
    <t>EAG, Inc. (11)</t>
  </si>
  <si>
    <t>7/28/2017</t>
  </si>
  <si>
    <t>Business Services</t>
  </si>
  <si>
    <t>6.75%</t>
  </si>
  <si>
    <t>P+350</t>
  </si>
  <si>
    <t>Ernest Health, Inc. (11)</t>
  </si>
  <si>
    <t>5/13/2016</t>
  </si>
  <si>
    <t>Healthcare and Pharmaceuticals</t>
  </si>
  <si>
    <t>6.25%</t>
  </si>
  <si>
    <t>L+475</t>
  </si>
  <si>
    <t>Frac Tech International, LLC</t>
  </si>
  <si>
    <t>5/6/2016</t>
  </si>
  <si>
    <t>Energy: Oil and Gas</t>
  </si>
  <si>
    <t>Gundle/SLT Environmental, Inc. (11)</t>
  </si>
  <si>
    <t>5/27/2016</t>
  </si>
  <si>
    <t>Environmental Industries</t>
  </si>
  <si>
    <t>7.01%</t>
  </si>
  <si>
    <t>L+550</t>
  </si>
  <si>
    <t>Harmony Foods Corporation (5) (6)</t>
  </si>
  <si>
    <t>5/1/2016</t>
  </si>
  <si>
    <t>Beverage, Food and Tobacco</t>
  </si>
  <si>
    <t>Insight Global, Inc. (11)</t>
  </si>
  <si>
    <t>8/16/2017</t>
  </si>
  <si>
    <t>Instant Web, Inc.</t>
  </si>
  <si>
    <t>8/7/2014</t>
  </si>
  <si>
    <t>Media: Advertising, Printing and Publishing</t>
  </si>
  <si>
    <t>3.61%</t>
  </si>
  <si>
    <t>L+338</t>
  </si>
  <si>
    <t>K2 Pure Solutions NoCal, L.P. (11)</t>
  </si>
  <si>
    <t>9/10/2015</t>
  </si>
  <si>
    <t>Chemicals, Plastics and Rubber</t>
  </si>
  <si>
    <t>P+675</t>
  </si>
  <si>
    <t>KAR Auction Services, Inc.</t>
  </si>
  <si>
    <t>5/19/2017</t>
  </si>
  <si>
    <t>5.00%</t>
  </si>
  <si>
    <t>L+375</t>
  </si>
  <si>
    <t>KIK Custom Products Inc. (7)</t>
  </si>
  <si>
    <t>5/31/2014</t>
  </si>
  <si>
    <t>Consumer Goods: Non-Durable</t>
  </si>
  <si>
    <t>8.50%</t>
  </si>
  <si>
    <t>L+700</t>
  </si>
  <si>
    <t>Medpace Holdings, Inc. (11)</t>
  </si>
  <si>
    <t>6/17/2017</t>
  </si>
  <si>
    <t>Mood Media Corporation (7) (11)</t>
  </si>
  <si>
    <t>5/6/2018</t>
  </si>
  <si>
    <t>Media: Diversified and Production</t>
  </si>
  <si>
    <t>7.00%</t>
  </si>
  <si>
    <t>Penton Media, Inc.</t>
  </si>
  <si>
    <t>8/1/2014</t>
  </si>
  <si>
    <t>L+400</t>
  </si>
  <si>
    <t>Potter's Holdings II, L.P. (11)</t>
  </si>
  <si>
    <t>5/8/2017</t>
  </si>
  <si>
    <t>Containers, Packaging and Glass</t>
  </si>
  <si>
    <t>6.00%</t>
  </si>
  <si>
    <t>L+450</t>
  </si>
  <si>
    <t>Pro Mach, Inc. (11)</t>
  </si>
  <si>
    <t>7/6/2017</t>
  </si>
  <si>
    <t>Capital Equipment</t>
  </si>
  <si>
    <t>Securus Technologies, Inc. (11)</t>
  </si>
  <si>
    <t>5/31/2017</t>
  </si>
  <si>
    <t>5.25%</t>
  </si>
  <si>
    <t>Select Medical Corporation</t>
  </si>
  <si>
    <t>6/1/2018</t>
  </si>
  <si>
    <t>Seven Seas Cruises (5) (6) (7)</t>
  </si>
  <si>
    <t>5/15/2019</t>
  </si>
  <si>
    <t>9.13%</t>
  </si>
  <si>
    <t>Sotera Defense Solutions, Inc. (11)</t>
  </si>
  <si>
    <t>4/22/2017</t>
  </si>
  <si>
    <t>Aerospace and Defense</t>
  </si>
  <si>
    <t>Tank Intermediate Holding Corp. (11)</t>
  </si>
  <si>
    <t>4/15/2016</t>
  </si>
  <si>
    <t>Terex Corporation (11)</t>
  </si>
  <si>
    <t>4/28/2017</t>
  </si>
  <si>
    <t>Triple Point Technology, Inc. (11)</t>
  </si>
  <si>
    <t>4/14/2016</t>
  </si>
  <si>
    <t>High Tech Industries</t>
  </si>
  <si>
    <t>Univita Health Inc. (11)</t>
  </si>
  <si>
    <t>6/19/2017</t>
  </si>
  <si>
    <t>Consumer Services</t>
  </si>
  <si>
    <t>U.S. Healthworks Holding Company, Inc. (11)</t>
  </si>
  <si>
    <t>6/15/2016</t>
  </si>
  <si>
    <t>Valitas Health Services, Inc. (11)</t>
  </si>
  <si>
    <t>6/2/2017</t>
  </si>
  <si>
    <t>5.75%</t>
  </si>
  <si>
    <t>Viamedia Services Corp.</t>
  </si>
  <si>
    <t>4/19/2016</t>
  </si>
  <si>
    <t>Virtual Radiologic Corporation (11)</t>
  </si>
  <si>
    <t>12/22/2016</t>
  </si>
  <si>
    <t>7.75%</t>
  </si>
  <si>
    <t>P+450</t>
  </si>
  <si>
    <t>Water Pik, Inc. (11)</t>
  </si>
  <si>
    <t>8/10/2017</t>
  </si>
  <si>
    <t>L+525</t>
  </si>
  <si>
    <t>Yonkers Racing Corporation (5) (6)</t>
  </si>
  <si>
    <t>7/15/2016</t>
  </si>
  <si>
    <t>11.38%</t>
  </si>
  <si>
    <t>Total First Lien Secured Debt</t>
  </si>
  <si>
    <t>Basis PointSpreadAboveIndex(1)</t>
  </si>
  <si>
    <t>Second Lien Secured Debt—10.1%</t>
  </si>
  <si>
    <t>1/29/2018</t>
  </si>
  <si>
    <t>10.50%</t>
  </si>
  <si>
    <t>L+900</t>
  </si>
  <si>
    <t>Ernest Health, Inc.</t>
  </si>
  <si>
    <t>5/13/2017</t>
  </si>
  <si>
    <t>10.25%</t>
  </si>
  <si>
    <t>L+850</t>
  </si>
  <si>
    <t>Mood Media Corporation (7)</t>
  </si>
  <si>
    <t>11/6/2018</t>
  </si>
  <si>
    <t>L+875</t>
  </si>
  <si>
    <t>ROC Finance LLC and ROC Finance 1 Corp (5)</t>
  </si>
  <si>
    <t>9/1/2018</t>
  </si>
  <si>
    <t>12.13%</t>
  </si>
  <si>
    <t>Sensus USA Inc.</t>
  </si>
  <si>
    <t>5/9/2018</t>
  </si>
  <si>
    <t>Utilities: Water</t>
  </si>
  <si>
    <t>L+725</t>
  </si>
  <si>
    <t>Total Second Lien Secured Debt</t>
  </si>
  <si>
    <t>Subordinated Debt/Corporate Notes—7.6%</t>
  </si>
  <si>
    <t>Affinion Group Holdings, Inc. (5)</t>
  </si>
  <si>
    <t>11/15/2015</t>
  </si>
  <si>
    <t>11.63%</t>
  </si>
  <si>
    <t>Trusthouse Services Group, Inc. (5) (7)</t>
  </si>
  <si>
    <t>7/31/2018</t>
  </si>
  <si>
    <t>14.00%</t>
  </si>
  <si>
    <t>Trusthouse Services Group, Inc. (5) (9)</t>
  </si>
  <si>
    <t>Total Subordinated Debt/Corporate Notes</t>
  </si>
  <si>
    <t>Preferred Equity/Partnership Interests—0.1%</t>
  </si>
  <si>
    <t>Trusthouse Services Holdings, LLC</t>
  </si>
  <si>
    <t>12.50%</t>
  </si>
  <si>
    <t>Total Preferred Equity/Partnership Interests</t>
  </si>
  <si>
    <t>Common Equity - 0.0% (10)</t>
  </si>
  <si>
    <t>Total Common Equity</t>
  </si>
  <si>
    <t>Investments in Non-Controlled, Non-Affiliated Portfolio Companies</t>
  </si>
  <si>
    <t>Cash Equivalents—7.6%</t>
  </si>
  <si>
    <t>Total Investments and Cash Equivalents—127.8%</t>
  </si>
  <si>
    <t>Liabilities in Excess of Other Assets—(27.8%)</t>
  </si>
  <si>
    <t>Net Assets—100.0%</t>
  </si>
  <si>
    <t xml:space="preserve"> 4. INVESTMENTS</t>
  </si>
  <si>
    <t>September 30, 2011</t>
  </si>
  <si>
    <t>Fair Value</t>
  </si>
  <si>
    <t>First lien</t>
  </si>
  <si>
    <t>Second lien</t>
  </si>
  <si>
    <t>Subordinated debt / corporate notes</t>
  </si>
  <si>
    <t>Preferred and common equity</t>
  </si>
  <si>
    <t>Total Investments</t>
  </si>
  <si>
    <t>Cash equivalents</t>
  </si>
  <si>
    <t>Total investments and cash equivalents</t>
  </si>
  <si>
    <t xml:space="preserve"> SEPTEMBER 30, 2011</t>
  </si>
  <si>
    <t>Description</t>
  </si>
  <si>
    <t>Level 1</t>
  </si>
  <si>
    <t>Level 2</t>
  </si>
  <si>
    <t>Level 3</t>
  </si>
  <si>
    <t>First Lien</t>
  </si>
  <si>
    <t>Second Lien</t>
  </si>
  <si>
    <t>Subordinated Debt/Corporate Notes</t>
  </si>
  <si>
    <t>Preferred and Common Equity</t>
  </si>
  <si>
    <t>Cash Equivalents</t>
  </si>
  <si>
    <t>Total Investments and cash equivalents</t>
  </si>
  <si>
    <t>Long-Term Credit Facility</t>
  </si>
  <si>
    <t>Second Lien, Subordinated Debt and Equity Investments</t>
  </si>
  <si>
    <t>Totals</t>
  </si>
  <si>
    <t>Beginning Balance, March 4, 2011</t>
  </si>
  <si>
    <t>Realized gains</t>
  </si>
  <si>
    <t>Unrealized depreciation</t>
  </si>
  <si>
    <t>Purchases, PIK and net discount accretion</t>
  </si>
  <si>
    <t>Sales / repayments</t>
  </si>
  <si>
    <t>Transfers in and /or out of Level 3</t>
  </si>
  <si>
    <t>Ending Balance, September 30, 2011</t>
  </si>
  <si>
    <t>Net change in unrealized appreciation (depreciation) for the period above within the net change in unrealized appreciation on investments in our Consolidated Statement of Operations attributable to our Level 3 assets still held at the reporting date:</t>
  </si>
  <si>
    <t>Carrying /Fair Value</t>
  </si>
  <si>
    <t>Beginning balance, March 4, 2011 (Cost - $0)</t>
  </si>
  <si>
    <t>Total unrealized appreciation included in earnings</t>
  </si>
  <si>
    <t>Borrowings</t>
  </si>
  <si>
    <t>Repayments</t>
  </si>
  <si>
    <t>Transfers in and/or out of Level 3</t>
  </si>
  <si>
    <t>Total Credit Facility, September 30, 2011 (Cost – $24,650,000)</t>
  </si>
  <si>
    <t xml:space="preserve"> 6. CHANGE IN NET ASSETS FROM OPERATIONS PER COMMON SHARE</t>
  </si>
  <si>
    <t>Class and Year</t>
  </si>
  <si>
    <t>Numerator for net decrease in net assets resulting from operations</t>
  </si>
  <si>
    <t>Denominator for basic and diluted weighted average shares</t>
  </si>
  <si>
    <t>Basic and diluted net decrease in net assets per share resulting from operations</t>
  </si>
  <si>
    <t xml:space="preserve"> 7. TAXES AND DISTRIBUTIONS</t>
  </si>
  <si>
    <t>Net increase in net assets resulting from operations</t>
  </si>
  <si>
    <t>Net unrealized appreciation / (depreciation) on investments and credit facility</t>
  </si>
  <si>
    <t>Other temporary book-to-tax differences</t>
  </si>
  <si>
    <t>Taxable income before deductions for distributions</t>
  </si>
  <si>
    <t>Undistributed ordinary income</t>
  </si>
  <si>
    <t>Undistributed long-term net capital gains</t>
  </si>
  <si>
    <t>Total undistributed net earnings</t>
  </si>
  <si>
    <t>Dividends payable and other temporary differences</t>
  </si>
  <si>
    <t>Net unrealized appreciation (depreciation) of investments and credit facility</t>
  </si>
  <si>
    <t>Total accumulated deficit</t>
  </si>
  <si>
    <t xml:space="preserve"> 9. FINANCIAL HIGHLIGHTS</t>
  </si>
  <si>
    <t>Per Share Data:</t>
  </si>
  <si>
    <t>Net asset value, beginning of period</t>
  </si>
  <si>
    <t>Net investment income(1)</t>
  </si>
  <si>
    <t>Net realized and unrealized losses(1)</t>
  </si>
  <si>
    <t>Net increase (decrease) in net assets resulting from operations(1)</t>
  </si>
  <si>
    <t>Dividends and distributions to stockholders(1),(2)</t>
  </si>
  <si>
    <t>Initial issuance of common stock</t>
  </si>
  <si>
    <t>Offering Costs(1)</t>
  </si>
  <si>
    <t>Net asset value, end of period</t>
  </si>
  <si>
    <t>Per share market value, end of period</t>
  </si>
  <si>
    <t>Total return(3)*</t>
  </si>
  <si>
    <t>28.13%</t>
  </si>
  <si>
    <t>Shares outstanding at end of period</t>
  </si>
  <si>
    <t>Ratio/Supplemental Data*:</t>
  </si>
  <si>
    <t>Ratio of operating expenses to average net assets</t>
  </si>
  <si>
    <t>1.16%</t>
  </si>
  <si>
    <t>Ratio of credit facility related expenses to average net assets(4)</t>
  </si>
  <si>
    <t>1.61%</t>
  </si>
  <si>
    <t>Total expenses to average net assets**</t>
  </si>
  <si>
    <t>2.77%</t>
  </si>
  <si>
    <t>Ratio of net investment income to average net assets</t>
  </si>
  <si>
    <t>0.34%</t>
  </si>
  <si>
    <t>Net assets at end of period</t>
  </si>
  <si>
    <t>Weighted average debt outstanding</t>
  </si>
  <si>
    <t>Weighted average debt per share</t>
  </si>
  <si>
    <t>Portfolio turnover ratio</t>
  </si>
  <si>
    <t>37.53%</t>
  </si>
  <si>
    <t xml:space="preserve"> Section II Definitions </t>
  </si>
  <si>
    <t>(A)</t>
  </si>
  <si>
    <t>“Access Person” means any director, officer, general partner or Advisory Person (as defined below) of the Corporation or the Adviser.</t>
  </si>
  <si>
    <t>(B)</t>
  </si>
  <si>
    <t>An “Advisory Person” of the Corporation or the Adviser means: (i) any employee of the Corporation or the Adviser, or any company in a Control (as defined below) relationship to the Corporation or the Adviser, who in connection with his or her regular functions or duties makes, participates in, or obtains information regarding the purchase or sale of any Covered Security (as defined below) by the Corporation, or whose functions relate to the making of any recommendation with respect to such purchases or sales; and (ii) any natural person in a Control relationship to the Corporation or the Adviser, who obtains information concerning recommendations made to the Corporation with regard to the purchase or sale of any Covered Security by the Corporation.</t>
  </si>
  <si>
    <t>(C)</t>
  </si>
  <si>
    <t>“Beneficial Ownership” is interpreted in the same manner as it would be under Rule 16a-1(a)(2) under the Securities Exchange Act of 1934 (the “1934 Act”) in determining whether a person is a beneficial owner of a security for purposes of Section 16 of the 1934 Act and the rules and regulations thereunder.</t>
  </si>
  <si>
    <t>(D)</t>
  </si>
  <si>
    <t>“Chief Compliance Officer” means the Chief Compliance Officer of the Corporation (who also may serve as the compliance officer of the Adviser and/or one or more affiliates of the Adviser).</t>
  </si>
  <si>
    <t>(E)</t>
  </si>
  <si>
    <t>“Control” shall have the same meaning as that set forth in Section 2(a)(9) of the Act.</t>
  </si>
  <si>
    <t>(F)</t>
  </si>
  <si>
    <t>“Covered Security” means a security as defined in Section 2(a)(36) of the Act, which includes: any note, stock, treasury stock, security future, bond, debenture, evidence of indebtedness, certificate of interest or participation in any profit-sharing agreement, collateral-trust certificate, pre-organization certificate or subscription, transferable share, investment contract, voting-trust certificate, certificate of deposit for a security, fractional undivided interest in oil, gas, or other mineral rights, any put, call, straddle, option, or privilege on any security (including a certificate of deposit) or on any group or index of securities (including any interest therein or based on the value thereof), or any put, call, straddle, option, or privilege entered into on a national securities exchange relating to foreign currency, or, in general, any interest or instrument commonly known as a “security,” or any certificate of interest or participation in, temporary or interim certificate for, receipt for, guarantee of, or warrant or right to subscribe to or purchase, any of the foregoing. Except that “Covered Security” does not include: (i) direct obligations of the Government of the United States; (ii) bankers' acceptances, bank certificates of deposit, commercial paper and high quality short-term debt instruments, including repurchase agreements; and (iii) shares issued by open-end investment companies registered under the Act. References to a Covered Security in this Code (e.g., a prohibition or requirement applicable to the purchase or sale of a Covered Security) shall be deemed to refer to and to include any warrant for, option in, or security immediately convertible into that Covered Security, and shall also include any instrument that has an investment return or value that is based, in whole or in part, on that Covered Security (collectively, “Derivatives”). Therefore, except as otherwise specifically provided by this Code: (i) any prohibition or requirement of this Code applicable to the purchase or sale of a Covered Security shall also be applicable to the purchase or sale of a Derivative relating to that Covered Security; and (ii) any prohibition or requirement of this Code applicable to the purchase or sale of a Derivative shall also be applicable to the purchase or sale of a Covered Security relating to that Derivative.</t>
  </si>
  <si>
    <t>(G)</t>
  </si>
  <si>
    <t>“Independent Director” means a director of the Corporation who is not an “interested person” of the Corporation within the meaning of Section 2(a)(19) of the Act.</t>
  </si>
  <si>
    <t>(H)</t>
  </si>
  <si>
    <t>“Initial Public Offering” means an offering of securities registered under the Securities Act of 1933 (the “1933 Act”), the issuer of which, immediately before the registration, was not subject to the reporting requirements of Sections 13 or 15(d) of the 1934 Act.</t>
  </si>
  <si>
    <t>(I)</t>
  </si>
  <si>
    <t>“Limited Offering” means an offering that is exempt from registration under the 1933 Act pursuant to Section 4(2) or Section 4(6) thereof or pursuant to Rule 504, Rule 505, or Rule 506 thereunder.</t>
  </si>
  <si>
    <t>(J)</t>
  </si>
  <si>
    <t>“Security Held or to be Acquired” by the Corporation means: (i) any Covered Security which, within the most recent 15 days: (A) is or has been held by the Corporation; or (B) is being or has been considered by the Corporation or the Adviser for purchase by the Corporation; and (ii) any option to purchase or sell, and any security convertible into or exchangeable for, a Covered Security described in Section II (K)(i).</t>
  </si>
  <si>
    <t>(K)</t>
  </si>
  <si>
    <t>“17j-1 Organization” means the Corporation or the Adviser, as the context requires.</t>
  </si>
  <si>
    <t xml:space="preserve"> Section III Objective and General Prohibitions </t>
  </si>
  <si>
    <t>(i)</t>
  </si>
  <si>
    <t>employ any device, scheme or artifice to defraud the Corporation;</t>
  </si>
  <si>
    <t>(ii)</t>
  </si>
  <si>
    <t>make any untrue statement of a material fact to the Corporation or omit to state to the Corporation a material fact necessary in order to make the statements made, in light of the circumstances under which they are made, not misleading;</t>
  </si>
  <si>
    <t>(iii)</t>
  </si>
  <si>
    <t>engage in any act, practice or course of business that operates or would operate as a fraud or deceit upon the Corporation; or</t>
  </si>
  <si>
    <t>(iv)</t>
  </si>
  <si>
    <t>engage in any manipulative practice with respect to the Corporation.</t>
  </si>
  <si>
    <t xml:space="preserve"> Section IV Prohibited Transactions </t>
  </si>
  <si>
    <t>An Access Person may not purchase or otherwise acquire direct or indirect Beneficial Ownership of any Covered Security, and may not sell or otherwise dispose of any Covered Security in which he or she has direct or indirect Beneficial Ownership, if he or she knows or should know at the time of entering into the transaction that: (1) the Corporation has purchased or sold the Covered Security within the last 15 calendar days, or is purchasing or selling or intends to purchase or sell the Covered Security in the next 15 calendar days; or (2) the Adviser has within the last 15 calendar days considered purchasing or selling the Covered Security for the Corporation or within the next 15 calendar days intend to consider purchasing or selling the Covered Security for the Corporation.</t>
  </si>
  <si>
    <t>Every Advisory Person of the Corporation or the Adviser must obtain approval from the Corporation or the Adviser, as the case may be, before directly or indirectly acquiring Beneficial Ownership in any securities in an Initial Public Offering or in a Limited Offering. Such approval must be obtained from the Chief Compliance Officer, unless he is the person seeking such approval, in which case it must be obtained from the President of the 17j-1 Organization.</t>
  </si>
  <si>
    <t>No Access Person shall recommend any transaction in any Covered Securities by the Corporation without having disclosed to the Chief Compliance Officer his or her interest, if any, in such Covered Securities or the issuer thereof, including: the Access Person's Beneficial Ownership of any Covered Securities of such issuer; any contemplated transaction by the Access Person in such Covered Securities; any position the Access Person has with such issuer; and any present or proposed business relationship between such issuer and the Access Person (or a party which the Access Person has a significant interest).</t>
  </si>
  <si>
    <t xml:space="preserve"> Section V Reports by Access Persons </t>
  </si>
  <si>
    <t>Personal Securities Holdings Reports.</t>
  </si>
  <si>
    <t>Quarterly Transaction Reports.</t>
  </si>
  <si>
    <t>Independent Directors.</t>
  </si>
  <si>
    <t>Access Persons of the Adviser.</t>
  </si>
  <si>
    <t>Brokerage Accounts and Statements.</t>
  </si>
  <si>
    <t>Form of Reports.</t>
  </si>
  <si>
    <t>Responsibility to Report.</t>
  </si>
  <si>
    <t>Where to File Reports.</t>
  </si>
  <si>
    <t>Disclaimers.</t>
  </si>
  <si>
    <t xml:space="preserve"> Section VI Additional Prohibitions </t>
  </si>
  <si>
    <t>Confidentiality of the Corporation's Transactions.</t>
  </si>
  <si>
    <t>Outside Business Activities and Directorships.</t>
  </si>
  <si>
    <t>Gratuities.</t>
  </si>
  <si>
    <t xml:space="preserve"> Section VII Prohibition Against Insider Trading </t>
  </si>
  <si>
    <t>No Advisory Person may trade a security, either personally or on behalf of any other person or account (including any fund), while in possession of material, non-public information concerning that security or the issuer thereof, nor may any Advisory Person communicate material, non-public information to others in violation of the law.</t>
  </si>
  <si>
    <t>Information is “material” where there is a substantial likelihood that a reasonable investor would consider it important in making his or her investment decisions. Generally, this includes any information the disclosure of which will have a substantial effect on the price of a security. No simple test exists to determine when information is material; assessments of materiality involve a highly fact specific inquiry. For this reason, an Advisory Person should direct any questions about whether information is material to the Chief Compliance Officer. Material information often relates to a company's results and operations, including, for example, dividend changes, earnings results, changes in previously released earnings estimates, significant merger or acquisition proposals or agreements, major litigation, liquidation problems, and extraordinary management developments. Material information may also relate to the market for a company's securities. Information about a significant order to purchase or sell Securities may, in some contexts, be material. Pre-publication information regarding reports in the financial press may also be material.</t>
  </si>
  <si>
    <t>Information is “public” when it has been disseminated broadly to investors in the marketplace. For example, information is public after it has become available to the general public through a public filing with the SEC or some other government agency, the Dow Jones “tape” or The Wall Street Journal or some other publication of general circulation, and after sufficient time has passed so that the information has been disseminated widely.</t>
  </si>
  <si>
    <t>An Advisory Person, before executing any trade for himself or herself, or others, including the Corporation or other accounts managed by the Adviser or by a stockholder of the Adviser, or any affiliate of the stockholder (“Client Accounts”), must determine whether he or she has material, non-public information. Any Advisory Person who believes he or she is in possession of material, non-public information must take the following steps:</t>
  </si>
  <si>
    <t>Report the information and proposed trade immediately to the Chief Compliance Officer.</t>
  </si>
  <si>
    <t>Do not purchase or sell the securities on behalf of anyone, including Client Accounts.</t>
  </si>
  <si>
    <t>Do not communicate the information to any person, other than to the Chief Compliance Officer.</t>
  </si>
  <si>
    <t>To prevent and detect insider trading from occurring, the Chief Compliance Officer shall prepare and maintain a “Restricted List” in order to monitor and prevent the occurrence of insider trading in certain securities that Access Persons are prohibited or restricted from trading. The Chief Compliance Officer manages, maintains and updates the Restricted List to actually restrict trading (no buying, no selling, no shorting, no trading, etc.) in the securities of specific issuers for personal accounts and on behalf Adviser's clients. Before executing any trade for himself or herself, Advisory Persons are required to determine whether the transaction involves a security on the Restricted List. Advisory Persons are prohibited from trading any security which appears on the Restricted List, except that, with prior approval, an Advisory Person may sell securities which were not on the Restricted List when acquired (or which were acquired at a time when the Advisory Person was not subject to such restrictions). The Restricted List must be maintained strictly confidential and not disclosed to anyone outside of the Adviser and the Corporation.</t>
  </si>
  <si>
    <t>Contacts with public companies will sometimes be a part of an Adviser's research efforts. Persons providing investment advisory services to the Corporation may make investment decisions on the basis of conclusions formed through such contacts and analysis of publicly available information. Difficult legal issues arise, however, when, in the course of these contacts, an Advisory Person becomes aware of material, non-public information. This could happen, for example, if a company's chief financial officer prematurely discloses quarterly results to an analyst, or an investor relations representative makes selective disclosure of adverse news to a handful of investors. In such situations, the Adviser must make a judgment as to its further conduct. To protect yourself, clients and the Adviser, you should contact the Chief Compliance Officer immediately if you believe that you may have received material, non-public information.</t>
  </si>
  <si>
    <t xml:space="preserve"> Section VIII Annual Certification </t>
  </si>
  <si>
    <t>Access Persons.</t>
  </si>
  <si>
    <t>Board Review.</t>
  </si>
  <si>
    <t xml:space="preserve"> Section X Administration and Construction </t>
  </si>
  <si>
    <t>The administration of this Code shall be the responsibility of the Chief Compliance Officer.</t>
  </si>
  <si>
    <t>The duties of the Chief Compliance Officer are as follows:</t>
  </si>
  <si>
    <t>The Chief Financial Officer shall maintain and cause to be maintained in an easily accessible place at the principal place of business of the 17j-1 Organization, the following records:</t>
  </si>
  <si>
    <t>This Code may not be amended or modified except in a written form that is specifically approved by majority vote of the Independent Directors.</t>
  </si>
  <si>
    <t xml:space="preserve"> Exhibit 21.1</t>
  </si>
  <si>
    <t>Name of entity and place of jurisdiction</t>
  </si>
  <si>
    <t>Voting Securities Owned Percentage</t>
  </si>
  <si>
    <t>PennantPark SBIC LP (Delaware)</t>
  </si>
  <si>
    <t>% (1)</t>
  </si>
  <si>
    <t>PennantPark GP, LLC (Delaware)</t>
  </si>
  <si>
    <t>%</t>
  </si>
  <si>
    <t>PNNT Alabama Holdings Inc. (Delaware)</t>
  </si>
  <si>
    <t>% (2)</t>
  </si>
  <si>
    <t>The entity is directly owned 99% by us and 1% by PennantPark GP, LLC, which is effectively wholly-owned by us.</t>
  </si>
  <si>
    <t>This entity is non-operational.</t>
  </si>
  <si>
    <t>PennantPark Floating Rate Funding, I LLC (Delaware)</t>
  </si>
  <si>
    <t xml:space="preserve"> CHIEF EXECUTIVE OFFICER CERTIFICATION </t>
  </si>
  <si>
    <t>By:</t>
  </si>
  <si>
    <t>/S/    ARTHUR H. PENN</t>
  </si>
  <si>
    <t>Arthur H. Penn</t>
  </si>
  <si>
    <t>Chairman of the Board andChief Executive Officer</t>
  </si>
  <si>
    <t xml:space="preserve"> CHIEF FINANCIAL OFFICER CERTIFICATION </t>
  </si>
  <si>
    <t>/S/    AVIV EFRAT</t>
  </si>
  <si>
    <t>Aviv Efrat</t>
  </si>
  <si>
    <t>Chief Financial Officer and Treasurer</t>
  </si>
  <si>
    <t xml:space="preserve"> Section 906 of the Sarbanes-Oxley Act of 2002 (18 U.S.C. Section 1350) </t>
  </si>
  <si>
    <t>/S/    ARTHUR H. PENN</t>
  </si>
  <si>
    <t>Name:</t>
  </si>
  <si>
    <t>Title:</t>
  </si>
  <si>
    <t>Chairman of the Board and Chief Executive Officer</t>
  </si>
  <si>
    <t>Date:</t>
  </si>
  <si>
    <t>11/17/2011</t>
  </si>
  <si>
    <t xml:space="preserve"> What kind of personal information do we have about you and where did we get it? </t>
  </si>
  <si>
    <t>Information we may receive from you in subscription agreements or other related documents or forms; and</t>
  </si>
  <si>
    <t>Information about your transactions with our affiliates and us.</t>
  </si>
</sst>
</file>

<file path=xl/styles.xml><?xml version="1.0" encoding="utf-8"?>
<styleSheet xmlns="http://schemas.openxmlformats.org/spreadsheetml/2006/main">
  <numFmts count="9">
    <numFmt numFmtId="164" formatCode="General"/>
    <numFmt numFmtId="165" formatCode="_(\$* #,##0.00_);_(\$* \(#,##0.00\);_(\$* \-??_);_(@_)"/>
    <numFmt numFmtId="166" formatCode="\(#,##0_);[RED]\(#,##0\)"/>
    <numFmt numFmtId="167" formatCode="#,##0.00"/>
    <numFmt numFmtId="168" formatCode="_(\$* #,##0_);_(\$* \(#,##0\);_(\$* \-_);_(@_)"/>
    <numFmt numFmtId="169" formatCode="#,##0"/>
    <numFmt numFmtId="170" formatCode="\(#,##0.00_);[RED]\(#,##0.00\)"/>
    <numFmt numFmtId="171" formatCode="&quot;($&quot;#,##0_);[RED]&quot;($&quot;#,##0\)"/>
    <numFmt numFmtId="172" formatCode="&quot;($&quot;#,##0.00_);[RED]&quot;($&quot;#,##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Alignment="1">
      <alignment horizontal="center"/>
    </xf>
    <xf numFmtId="164" fontId="0" fillId="0" borderId="0" xfId="0" applyFont="1" applyAlignment="1">
      <alignment horizontal="right"/>
    </xf>
    <xf numFmtId="164" fontId="2" fillId="0" borderId="0" xfId="0" applyFont="1" applyAlignment="1">
      <alignment/>
    </xf>
    <xf numFmtId="164" fontId="2" fillId="0" borderId="0" xfId="0" applyFont="1" applyBorder="1" applyAlignment="1">
      <alignment horizontal="center"/>
    </xf>
    <xf numFmtId="165" fontId="0" fillId="0" borderId="0" xfId="0" applyNumberFormat="1" applyBorder="1" applyAlignment="1">
      <alignment horizontal="right"/>
    </xf>
    <xf numFmtId="166" fontId="0" fillId="0" borderId="0" xfId="0" applyNumberFormat="1" applyAlignment="1">
      <alignment/>
    </xf>
    <xf numFmtId="167" fontId="0" fillId="0" borderId="0" xfId="0" applyNumberFormat="1" applyBorder="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66" fontId="0" fillId="0" borderId="0" xfId="0" applyNumberFormat="1" applyBorder="1" applyAlignment="1">
      <alignment horizontal="right"/>
    </xf>
    <xf numFmtId="170" fontId="0" fillId="0" borderId="0" xfId="0" applyNumberFormat="1" applyBorder="1" applyAlignment="1">
      <alignment horizontal="right"/>
    </xf>
    <xf numFmtId="164" fontId="0" fillId="0" borderId="0" xfId="0" applyFont="1" applyBorder="1" applyAlignment="1">
      <alignment horizontal="right"/>
    </xf>
    <xf numFmtId="169" fontId="0" fillId="0" borderId="0" xfId="0" applyNumberFormat="1" applyAlignment="1">
      <alignment horizontal="right"/>
    </xf>
    <xf numFmtId="164" fontId="0" fillId="0" borderId="0" xfId="0" applyFont="1" applyAlignment="1">
      <alignment wrapText="1"/>
    </xf>
    <xf numFmtId="171" fontId="0" fillId="0" borderId="0" xfId="0" applyNumberFormat="1" applyBorder="1" applyAlignment="1">
      <alignment horizontal="right"/>
    </xf>
    <xf numFmtId="172" fontId="0" fillId="0" borderId="0" xfId="0" applyNumberFormat="1" applyBorder="1" applyAlignment="1">
      <alignment horizontal="right"/>
    </xf>
    <xf numFmtId="164" fontId="0" fillId="0" borderId="0" xfId="0" applyBorder="1" applyAlignment="1">
      <alignment horizontal="center"/>
    </xf>
    <xf numFmtId="164" fontId="2" fillId="0" borderId="0" xfId="0" applyFont="1" applyAlignment="1">
      <alignment horizontal="center"/>
    </xf>
    <xf numFmtId="166"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styles" Target="styles.xml" /><Relationship Id="rId80" Type="http://schemas.openxmlformats.org/officeDocument/2006/relationships/sharedStrings" Target="sharedStrings.xml" /><Relationship Id="rId8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3"/>
  <sheetViews>
    <sheetView tabSelected="1" workbookViewId="0" topLeftCell="A1">
      <selection activeCell="A1" sqref="A1"/>
    </sheetView>
  </sheetViews>
  <sheetFormatPr defaultColWidth="8.00390625" defaultRowHeight="15"/>
  <cols>
    <col min="1" max="1" width="13.7109375" style="0" customWidth="1"/>
    <col min="2" max="2" width="8.7109375" style="0" customWidth="1"/>
    <col min="3" max="3" width="81.8515625" style="0" customWidth="1"/>
    <col min="4" max="16384" width="8.7109375" style="0" customWidth="1"/>
  </cols>
  <sheetData>
    <row r="2" spans="1:6" ht="15">
      <c r="A2" s="1" t="s">
        <v>0</v>
      </c>
      <c r="B2" s="1"/>
      <c r="C2" s="1"/>
      <c r="D2" s="1"/>
      <c r="E2" s="1"/>
      <c r="F2" s="1"/>
    </row>
    <row r="4" spans="1:3" ht="15">
      <c r="A4" s="2"/>
      <c r="B4" s="2"/>
      <c r="C4" s="2"/>
    </row>
    <row r="6" spans="1:3" ht="15">
      <c r="A6" t="s">
        <v>1</v>
      </c>
      <c r="C6" t="e">
        <f>#N/A</f>
        <v>#N/A</v>
      </c>
    </row>
    <row r="7" spans="1:3" ht="15">
      <c r="A7" t="s">
        <v>2</v>
      </c>
      <c r="C7" t="e">
        <f>#N/A</f>
        <v>#VALUE!</v>
      </c>
    </row>
    <row r="8" spans="1:3" ht="15">
      <c r="A8" s="3" t="s">
        <v>3</v>
      </c>
      <c r="C8" t="s">
        <v>4</v>
      </c>
    </row>
    <row r="9" ht="15">
      <c r="C9">
        <f>1.1667%</f>
        <v>0</v>
      </c>
    </row>
    <row r="10" ht="15">
      <c r="C10" t="e">
        <f>#N/A</f>
        <v>#VALUE!</v>
      </c>
    </row>
    <row r="11" ht="15">
      <c r="C11" t="e">
        <f>#N/A</f>
        <v>#VALUE!</v>
      </c>
    </row>
    <row r="12" ht="15">
      <c r="C12">
        <f>0.5833%+0.1267%</f>
        <v>0</v>
      </c>
    </row>
    <row r="13" ht="15">
      <c r="C13">
        <f>0.71%</f>
        <v>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 t="s">
        <v>135</v>
      </c>
      <c r="B2" s="1"/>
      <c r="C2" s="1"/>
      <c r="D2" s="1"/>
      <c r="E2" s="1"/>
      <c r="F2" s="1"/>
    </row>
    <row r="4" spans="1:4" ht="15">
      <c r="A4" s="2"/>
      <c r="B4" s="2"/>
      <c r="C4" s="2"/>
      <c r="D4" s="2"/>
    </row>
    <row r="6" spans="2:4" ht="15">
      <c r="B6" s="6" t="s">
        <v>47</v>
      </c>
      <c r="C6" s="6"/>
      <c r="D6" s="6"/>
    </row>
    <row r="7" spans="2:4" ht="15">
      <c r="B7" s="19"/>
      <c r="C7" s="19"/>
      <c r="D7" s="19"/>
    </row>
    <row r="8" spans="1:4" ht="15">
      <c r="A8" s="5" t="s">
        <v>136</v>
      </c>
      <c r="B8" s="2"/>
      <c r="C8" s="2"/>
      <c r="D8" s="2"/>
    </row>
    <row r="9" spans="1:3" ht="15">
      <c r="A9" t="s">
        <v>53</v>
      </c>
      <c r="B9" s="10">
        <v>320139</v>
      </c>
      <c r="C9" s="10"/>
    </row>
    <row r="10" spans="1:3" ht="15">
      <c r="A10" t="s">
        <v>137</v>
      </c>
      <c r="B10" s="11">
        <v>311988</v>
      </c>
      <c r="C10" s="11"/>
    </row>
    <row r="11" spans="1:3" ht="15">
      <c r="A11" t="s">
        <v>112</v>
      </c>
      <c r="B11" s="12">
        <v>-4105380</v>
      </c>
      <c r="C11" s="12"/>
    </row>
    <row r="12" spans="1:3" ht="15">
      <c r="A12" s="5" t="s">
        <v>55</v>
      </c>
      <c r="B12" s="12">
        <v>-3473253</v>
      </c>
      <c r="C12" s="12"/>
    </row>
    <row r="13" spans="1:4" ht="15">
      <c r="A13" s="5" t="s">
        <v>138</v>
      </c>
      <c r="B13" s="2"/>
      <c r="C13" s="2"/>
      <c r="D13" s="2"/>
    </row>
    <row r="14" spans="1:3" ht="15">
      <c r="A14" t="s">
        <v>139</v>
      </c>
      <c r="B14" s="12">
        <v>-1712667</v>
      </c>
      <c r="C14" s="12"/>
    </row>
    <row r="15" spans="1:4" ht="15">
      <c r="A15" s="5" t="s">
        <v>140</v>
      </c>
      <c r="B15" s="2"/>
      <c r="C15" s="2"/>
      <c r="D15" s="2"/>
    </row>
    <row r="16" spans="1:3" ht="15">
      <c r="A16" t="s">
        <v>141</v>
      </c>
      <c r="B16" s="11">
        <v>102760000</v>
      </c>
      <c r="C16" s="11"/>
    </row>
    <row r="17" spans="1:3" ht="15">
      <c r="A17" t="s">
        <v>142</v>
      </c>
      <c r="B17" s="12">
        <v>-5501975</v>
      </c>
      <c r="C17" s="12"/>
    </row>
    <row r="18" spans="1:3" ht="15">
      <c r="A18" s="5" t="s">
        <v>143</v>
      </c>
      <c r="B18" s="11">
        <v>97258025</v>
      </c>
      <c r="C18" s="11"/>
    </row>
    <row r="19" spans="1:3" ht="15">
      <c r="A19" s="5" t="s">
        <v>144</v>
      </c>
      <c r="B19" s="11">
        <v>92072105</v>
      </c>
      <c r="C19" s="11"/>
    </row>
    <row r="20" spans="1:4" ht="15">
      <c r="A20" s="5" t="s">
        <v>145</v>
      </c>
      <c r="B20" s="2"/>
      <c r="C20" s="2"/>
      <c r="D20" s="2"/>
    </row>
    <row r="21" spans="1:3" ht="15">
      <c r="A21" t="s">
        <v>146</v>
      </c>
      <c r="B21" s="14" t="s">
        <v>10</v>
      </c>
      <c r="C21" s="14"/>
    </row>
    <row r="22" spans="1:3" ht="15">
      <c r="A22" t="s">
        <v>147</v>
      </c>
      <c r="B22" s="10">
        <v>92072105</v>
      </c>
      <c r="C22" s="10"/>
    </row>
    <row r="23" spans="1:3" ht="15">
      <c r="A23" t="s">
        <v>148</v>
      </c>
      <c r="B23" s="17">
        <v>-1392528</v>
      </c>
      <c r="C23" s="17"/>
    </row>
    <row r="24" spans="1:4" ht="15">
      <c r="A24" s="5" t="s">
        <v>149</v>
      </c>
      <c r="B24" s="2"/>
      <c r="C24" s="2"/>
      <c r="D24" s="2"/>
    </row>
    <row r="25" spans="1:3" ht="15">
      <c r="A25" t="s">
        <v>150</v>
      </c>
      <c r="B25" s="11">
        <v>6850667</v>
      </c>
      <c r="C25" s="11"/>
    </row>
  </sheetData>
  <sheetProtection selectLockedCells="1" selectUnlockedCells="1"/>
  <mergeCells count="22">
    <mergeCell ref="A2:F2"/>
    <mergeCell ref="A4:D4"/>
    <mergeCell ref="B6:D6"/>
    <mergeCell ref="B7:D7"/>
    <mergeCell ref="B8:D8"/>
    <mergeCell ref="B9:C9"/>
    <mergeCell ref="B10:C10"/>
    <mergeCell ref="B11:C11"/>
    <mergeCell ref="B12:C12"/>
    <mergeCell ref="B13:D13"/>
    <mergeCell ref="B14:C14"/>
    <mergeCell ref="B15:D15"/>
    <mergeCell ref="B16:C16"/>
    <mergeCell ref="B17:C17"/>
    <mergeCell ref="B18:C18"/>
    <mergeCell ref="B19:C19"/>
    <mergeCell ref="B20:D20"/>
    <mergeCell ref="B21:C21"/>
    <mergeCell ref="B22:C22"/>
    <mergeCell ref="B23:C23"/>
    <mergeCell ref="B24:D24"/>
    <mergeCell ref="B25:C2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151</v>
      </c>
      <c r="B2" s="1"/>
      <c r="C2" s="1"/>
      <c r="D2" s="1"/>
      <c r="E2" s="1"/>
      <c r="F2" s="1"/>
    </row>
    <row r="4" spans="1:4" ht="15">
      <c r="A4" s="2"/>
      <c r="B4" s="2"/>
      <c r="C4" s="2"/>
      <c r="D4" s="2"/>
    </row>
    <row r="6" spans="2:4" ht="15">
      <c r="B6" s="6" t="s">
        <v>47</v>
      </c>
      <c r="C6" s="6"/>
      <c r="D6" s="6"/>
    </row>
    <row r="7" spans="2:4" ht="15">
      <c r="B7" s="2"/>
      <c r="C7" s="2"/>
      <c r="D7" s="2"/>
    </row>
    <row r="8" spans="1:4" ht="15">
      <c r="A8" s="5" t="s">
        <v>152</v>
      </c>
      <c r="B8" s="2"/>
      <c r="C8" s="2"/>
      <c r="D8" s="2"/>
    </row>
    <row r="9" spans="1:3" ht="15">
      <c r="A9" t="s">
        <v>55</v>
      </c>
      <c r="B9" s="17">
        <v>-3473253</v>
      </c>
      <c r="C9" s="17"/>
    </row>
    <row r="10" spans="1:4" ht="15">
      <c r="A10" t="s">
        <v>153</v>
      </c>
      <c r="B10" s="2"/>
      <c r="C10" s="2"/>
      <c r="D10" s="2"/>
    </row>
    <row r="11" spans="1:3" ht="15">
      <c r="A11" t="s">
        <v>154</v>
      </c>
      <c r="B11" s="11">
        <v>4105380</v>
      </c>
      <c r="C11" s="11"/>
    </row>
    <row r="12" spans="1:3" ht="15">
      <c r="A12" t="s">
        <v>155</v>
      </c>
      <c r="B12" s="12">
        <v>-311988</v>
      </c>
      <c r="C12" s="12"/>
    </row>
    <row r="13" spans="1:3" ht="15">
      <c r="A13" t="s">
        <v>156</v>
      </c>
      <c r="B13" s="12">
        <v>-136975</v>
      </c>
      <c r="C13" s="12"/>
    </row>
    <row r="14" spans="1:3" ht="15">
      <c r="A14" t="s">
        <v>157</v>
      </c>
      <c r="B14" s="12">
        <v>-147545077</v>
      </c>
      <c r="C14" s="12"/>
    </row>
    <row r="15" spans="1:3" ht="15">
      <c r="A15" t="s">
        <v>158</v>
      </c>
      <c r="B15" s="12">
        <v>-42074</v>
      </c>
      <c r="C15" s="12"/>
    </row>
    <row r="16" spans="1:3" ht="15">
      <c r="A16" t="s">
        <v>159</v>
      </c>
      <c r="B16" s="11">
        <v>33206493</v>
      </c>
      <c r="C16" s="11"/>
    </row>
    <row r="17" spans="1:3" ht="15">
      <c r="A17" t="s">
        <v>160</v>
      </c>
      <c r="B17" s="12">
        <v>-732695</v>
      </c>
      <c r="C17" s="12"/>
    </row>
    <row r="18" spans="1:3" ht="15">
      <c r="A18" t="s">
        <v>161</v>
      </c>
      <c r="B18" s="12">
        <v>-2467500</v>
      </c>
      <c r="C18" s="12"/>
    </row>
    <row r="19" spans="1:3" ht="15">
      <c r="A19" t="s">
        <v>162</v>
      </c>
      <c r="B19" s="12">
        <v>-163374</v>
      </c>
      <c r="C19" s="12"/>
    </row>
    <row r="20" spans="1:3" ht="15">
      <c r="A20" t="s">
        <v>163</v>
      </c>
      <c r="B20" s="11">
        <v>2323250</v>
      </c>
      <c r="C20" s="11"/>
    </row>
    <row r="21" spans="1:3" ht="15">
      <c r="A21" t="s">
        <v>164</v>
      </c>
      <c r="B21" s="11">
        <v>990000</v>
      </c>
      <c r="C21" s="11"/>
    </row>
    <row r="22" spans="1:3" ht="15">
      <c r="A22" t="s">
        <v>165</v>
      </c>
      <c r="B22" s="11">
        <v>150246</v>
      </c>
      <c r="C22" s="11"/>
    </row>
    <row r="23" spans="1:3" ht="15">
      <c r="A23" t="s">
        <v>166</v>
      </c>
      <c r="B23" s="11">
        <v>266432</v>
      </c>
      <c r="C23" s="11"/>
    </row>
    <row r="24" spans="1:3" ht="15">
      <c r="A24" t="s">
        <v>167</v>
      </c>
      <c r="B24" s="11">
        <v>143680</v>
      </c>
      <c r="C24" s="11"/>
    </row>
    <row r="25" spans="1:3" ht="15">
      <c r="A25" t="s">
        <v>168</v>
      </c>
      <c r="B25" s="12">
        <v>-113687455</v>
      </c>
      <c r="C25" s="12"/>
    </row>
    <row r="26" spans="1:4" ht="15">
      <c r="A26" s="5" t="s">
        <v>169</v>
      </c>
      <c r="B26" s="2"/>
      <c r="C26" s="2"/>
      <c r="D26" s="2"/>
    </row>
    <row r="27" spans="1:3" ht="15">
      <c r="A27" t="s">
        <v>170</v>
      </c>
      <c r="B27" s="11">
        <v>102760000</v>
      </c>
      <c r="C27" s="11"/>
    </row>
    <row r="28" spans="1:3" ht="15">
      <c r="A28" t="s">
        <v>142</v>
      </c>
      <c r="B28" s="12">
        <v>-5501975</v>
      </c>
      <c r="C28" s="12"/>
    </row>
    <row r="29" spans="1:3" ht="15">
      <c r="A29" t="s">
        <v>171</v>
      </c>
      <c r="B29" s="12">
        <v>-1233120</v>
      </c>
      <c r="C29" s="12"/>
    </row>
    <row r="30" spans="1:3" ht="15">
      <c r="A30" t="s">
        <v>172</v>
      </c>
      <c r="B30" s="11">
        <v>29000000</v>
      </c>
      <c r="C30" s="11"/>
    </row>
    <row r="31" spans="1:3" ht="15">
      <c r="A31" t="s">
        <v>173</v>
      </c>
      <c r="B31" s="12">
        <v>-4350000</v>
      </c>
      <c r="C31" s="12"/>
    </row>
    <row r="32" spans="1:3" ht="15">
      <c r="A32" t="s">
        <v>174</v>
      </c>
      <c r="B32" s="11">
        <v>120674905</v>
      </c>
      <c r="C32" s="11"/>
    </row>
    <row r="33" spans="1:3" ht="15">
      <c r="A33" s="5" t="s">
        <v>175</v>
      </c>
      <c r="B33" s="11">
        <v>6987450</v>
      </c>
      <c r="C33" s="11"/>
    </row>
    <row r="34" spans="1:3" ht="15">
      <c r="A34" s="5" t="s">
        <v>176</v>
      </c>
      <c r="B34" s="14" t="s">
        <v>10</v>
      </c>
      <c r="C34" s="14"/>
    </row>
    <row r="35" spans="1:3" ht="15">
      <c r="A35" s="5" t="s">
        <v>177</v>
      </c>
      <c r="B35" s="10">
        <v>6987450</v>
      </c>
      <c r="C35" s="10"/>
    </row>
    <row r="36" spans="1:4" ht="15">
      <c r="A36" s="5" t="s">
        <v>178</v>
      </c>
      <c r="B36" s="2"/>
      <c r="C36" s="2"/>
      <c r="D36" s="2"/>
    </row>
    <row r="37" spans="1:3" ht="15">
      <c r="A37" t="s">
        <v>179</v>
      </c>
      <c r="B37" s="10">
        <v>5556</v>
      </c>
      <c r="C37" s="10"/>
    </row>
  </sheetData>
  <sheetProtection selectLockedCells="1" selectUnlockedCells="1"/>
  <mergeCells count="34">
    <mergeCell ref="A2:F2"/>
    <mergeCell ref="A4:D4"/>
    <mergeCell ref="B6:D6"/>
    <mergeCell ref="B7:D7"/>
    <mergeCell ref="B8:D8"/>
    <mergeCell ref="B9:C9"/>
    <mergeCell ref="B10:D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D26"/>
    <mergeCell ref="B27:C27"/>
    <mergeCell ref="B28:C28"/>
    <mergeCell ref="B29:C29"/>
    <mergeCell ref="B30:C30"/>
    <mergeCell ref="B31:C31"/>
    <mergeCell ref="B32:C32"/>
    <mergeCell ref="B33:C33"/>
    <mergeCell ref="B34:C34"/>
    <mergeCell ref="B35:C35"/>
    <mergeCell ref="B36:D36"/>
    <mergeCell ref="B37:C3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X43"/>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4" width="8.7109375" style="0" customWidth="1"/>
    <col min="5" max="5" width="43.7109375" style="0" customWidth="1"/>
    <col min="6" max="6" width="8.7109375" style="0" customWidth="1"/>
    <col min="7" max="7" width="6.7109375" style="0" customWidth="1"/>
    <col min="8" max="8" width="8.7109375" style="0" customWidth="1"/>
    <col min="9" max="9" width="10.7109375" style="0" customWidth="1"/>
    <col min="10" max="10" width="8.7109375" style="0" customWidth="1"/>
    <col min="11" max="11" width="5.7109375" style="0" customWidth="1"/>
    <col min="12" max="12" width="8.7109375" style="0" customWidth="1"/>
    <col min="13" max="13" width="10.7109375" style="0" customWidth="1"/>
    <col min="14" max="14" width="8.7109375" style="0" customWidth="1"/>
    <col min="15" max="15" width="10.7109375" style="0" customWidth="1"/>
    <col min="16" max="16384" width="8.7109375" style="0" customWidth="1"/>
  </cols>
  <sheetData>
    <row r="2" spans="1:6" ht="15">
      <c r="A2" s="1" t="s">
        <v>180</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5" t="s">
        <v>181</v>
      </c>
      <c r="C6" s="20" t="s">
        <v>182</v>
      </c>
      <c r="E6" s="20" t="s">
        <v>183</v>
      </c>
      <c r="G6" s="6" t="s">
        <v>184</v>
      </c>
      <c r="H6" s="6"/>
      <c r="K6" s="6" t="s">
        <v>185</v>
      </c>
      <c r="L6" s="6"/>
      <c r="M6" s="6"/>
      <c r="O6" s="6" t="s">
        <v>186</v>
      </c>
      <c r="P6" s="6"/>
      <c r="R6" s="6" t="s">
        <v>187</v>
      </c>
      <c r="S6" s="6"/>
      <c r="T6" s="6"/>
      <c r="V6" s="6" t="s">
        <v>188</v>
      </c>
      <c r="W6" s="6"/>
      <c r="X6" s="6"/>
    </row>
    <row r="7" spans="1:24" ht="15">
      <c r="A7" s="1" t="s">
        <v>189</v>
      </c>
      <c r="B7" s="1"/>
      <c r="C7" s="1"/>
      <c r="D7" s="1"/>
      <c r="E7" s="1"/>
      <c r="F7" s="1"/>
      <c r="G7" s="1"/>
      <c r="H7" s="1"/>
      <c r="I7" s="1"/>
      <c r="J7" s="1"/>
      <c r="K7" s="1"/>
      <c r="L7" s="1"/>
      <c r="M7" s="1"/>
      <c r="N7" s="1"/>
      <c r="O7" s="1"/>
      <c r="P7" s="1"/>
      <c r="R7" s="2"/>
      <c r="S7" s="2"/>
      <c r="T7" s="2"/>
      <c r="V7" s="2"/>
      <c r="W7" s="2"/>
      <c r="X7" s="2"/>
    </row>
    <row r="8" spans="1:24" ht="15">
      <c r="A8" s="1" t="s">
        <v>190</v>
      </c>
      <c r="B8" s="1"/>
      <c r="C8" s="1"/>
      <c r="D8" s="1"/>
      <c r="E8" s="1"/>
      <c r="F8" s="1"/>
      <c r="G8" s="1"/>
      <c r="H8" s="1"/>
      <c r="I8" s="1"/>
      <c r="K8" s="2"/>
      <c r="L8" s="2"/>
      <c r="O8" s="2"/>
      <c r="P8" s="2"/>
      <c r="R8" s="2"/>
      <c r="S8" s="2"/>
      <c r="T8" s="2"/>
      <c r="V8" s="2"/>
      <c r="W8" s="2"/>
      <c r="X8" s="2"/>
    </row>
    <row r="9" spans="1:23" ht="15">
      <c r="A9" t="s">
        <v>191</v>
      </c>
      <c r="C9" s="3" t="s">
        <v>192</v>
      </c>
      <c r="E9" s="3" t="s">
        <v>193</v>
      </c>
      <c r="G9" s="4" t="s">
        <v>194</v>
      </c>
      <c r="K9" s="4" t="s">
        <v>195</v>
      </c>
      <c r="O9" s="15">
        <v>1209524</v>
      </c>
      <c r="R9" s="10">
        <v>1213365</v>
      </c>
      <c r="S9" s="10"/>
      <c r="V9" s="10">
        <v>1215571</v>
      </c>
      <c r="W9" s="10"/>
    </row>
    <row r="10" spans="1:23" ht="15">
      <c r="A10" t="s">
        <v>196</v>
      </c>
      <c r="C10" s="3" t="s">
        <v>197</v>
      </c>
      <c r="E10" s="3" t="s">
        <v>193</v>
      </c>
      <c r="G10" s="4" t="s">
        <v>198</v>
      </c>
      <c r="K10" s="4" t="s">
        <v>199</v>
      </c>
      <c r="O10" s="15">
        <v>987500</v>
      </c>
      <c r="R10" s="11">
        <v>978043</v>
      </c>
      <c r="S10" s="11"/>
      <c r="V10" s="11">
        <v>972688</v>
      </c>
      <c r="W10" s="11"/>
    </row>
    <row r="11" spans="1:23" ht="15">
      <c r="A11" t="s">
        <v>200</v>
      </c>
      <c r="C11" s="3" t="s">
        <v>201</v>
      </c>
      <c r="E11" s="3" t="s">
        <v>202</v>
      </c>
      <c r="G11" s="4" t="s">
        <v>203</v>
      </c>
      <c r="K11" s="4" t="s">
        <v>204</v>
      </c>
      <c r="O11" s="15">
        <v>1000000</v>
      </c>
      <c r="R11" s="11">
        <v>995085</v>
      </c>
      <c r="S11" s="11"/>
      <c r="V11" s="11">
        <v>992500</v>
      </c>
      <c r="W11" s="11"/>
    </row>
    <row r="12" spans="1:23" ht="15">
      <c r="A12" t="s">
        <v>205</v>
      </c>
      <c r="C12" s="3" t="s">
        <v>206</v>
      </c>
      <c r="E12" s="3" t="s">
        <v>207</v>
      </c>
      <c r="G12" s="4" t="s">
        <v>208</v>
      </c>
      <c r="K12" s="4" t="s">
        <v>209</v>
      </c>
      <c r="O12" s="15">
        <v>478873</v>
      </c>
      <c r="R12" s="11">
        <v>488220</v>
      </c>
      <c r="S12" s="11"/>
      <c r="V12" s="11">
        <v>476878</v>
      </c>
      <c r="W12" s="11"/>
    </row>
    <row r="13" spans="1:23" ht="15">
      <c r="A13" t="s">
        <v>210</v>
      </c>
      <c r="C13" s="3" t="s">
        <v>211</v>
      </c>
      <c r="E13" s="3" t="s">
        <v>212</v>
      </c>
      <c r="G13" s="4" t="s">
        <v>213</v>
      </c>
      <c r="K13" s="4" t="s">
        <v>214</v>
      </c>
      <c r="O13" s="15">
        <v>4000000</v>
      </c>
      <c r="R13" s="11">
        <v>3921236</v>
      </c>
      <c r="S13" s="11"/>
      <c r="V13" s="11">
        <v>3900000</v>
      </c>
      <c r="W13" s="11"/>
    </row>
    <row r="14" spans="1:23" ht="15">
      <c r="A14" t="s">
        <v>215</v>
      </c>
      <c r="C14" s="3" t="s">
        <v>216</v>
      </c>
      <c r="E14" s="3" t="s">
        <v>217</v>
      </c>
      <c r="G14" s="4" t="s">
        <v>218</v>
      </c>
      <c r="K14" s="4" t="s">
        <v>219</v>
      </c>
      <c r="O14" s="15">
        <v>987500</v>
      </c>
      <c r="R14" s="11">
        <v>982590</v>
      </c>
      <c r="S14" s="11"/>
      <c r="V14" s="11">
        <v>967750</v>
      </c>
      <c r="W14" s="11"/>
    </row>
    <row r="15" spans="1:23" ht="15">
      <c r="A15" t="s">
        <v>220</v>
      </c>
      <c r="C15" s="3" t="s">
        <v>221</v>
      </c>
      <c r="E15" s="3" t="s">
        <v>222</v>
      </c>
      <c r="G15" s="4" t="s">
        <v>223</v>
      </c>
      <c r="K15" s="4" t="s">
        <v>224</v>
      </c>
      <c r="O15" s="15">
        <v>2966250</v>
      </c>
      <c r="R15" s="11">
        <v>2939107</v>
      </c>
      <c r="S15" s="11"/>
      <c r="V15" s="11">
        <v>2936587</v>
      </c>
      <c r="W15" s="11"/>
    </row>
    <row r="16" spans="1:23" ht="15">
      <c r="A16" t="s">
        <v>225</v>
      </c>
      <c r="C16" s="3" t="s">
        <v>226</v>
      </c>
      <c r="E16" s="3" t="s">
        <v>227</v>
      </c>
      <c r="G16" s="4" t="s">
        <v>223</v>
      </c>
      <c r="K16" s="4" t="s">
        <v>224</v>
      </c>
      <c r="O16" s="15">
        <v>2073930</v>
      </c>
      <c r="R16" s="11">
        <v>2054330</v>
      </c>
      <c r="S16" s="11"/>
      <c r="V16" s="11">
        <v>2033747</v>
      </c>
      <c r="W16" s="11"/>
    </row>
    <row r="17" spans="1:23" ht="15">
      <c r="A17" t="s">
        <v>228</v>
      </c>
      <c r="C17" s="3" t="s">
        <v>229</v>
      </c>
      <c r="E17" s="3" t="s">
        <v>230</v>
      </c>
      <c r="G17" s="4" t="s">
        <v>231</v>
      </c>
      <c r="K17" s="4" t="s">
        <v>232</v>
      </c>
      <c r="O17" s="15">
        <v>2992500</v>
      </c>
      <c r="R17" s="11">
        <v>2964467</v>
      </c>
      <c r="S17" s="11"/>
      <c r="V17" s="11">
        <v>2812950</v>
      </c>
      <c r="W17" s="11"/>
    </row>
    <row r="18" spans="1:23" ht="15">
      <c r="A18" t="s">
        <v>233</v>
      </c>
      <c r="C18" s="3" t="s">
        <v>234</v>
      </c>
      <c r="E18" s="3" t="s">
        <v>235</v>
      </c>
      <c r="G18" s="4" t="s">
        <v>194</v>
      </c>
      <c r="K18" s="4" t="s">
        <v>10</v>
      </c>
      <c r="O18" s="15">
        <v>2000000</v>
      </c>
      <c r="R18" s="11">
        <v>2000000</v>
      </c>
      <c r="S18" s="11"/>
      <c r="V18" s="11">
        <v>1990000</v>
      </c>
      <c r="W18" s="11"/>
    </row>
    <row r="19" spans="1:23" ht="15">
      <c r="A19" t="s">
        <v>236</v>
      </c>
      <c r="C19" s="3" t="s">
        <v>237</v>
      </c>
      <c r="E19" s="3" t="s">
        <v>217</v>
      </c>
      <c r="G19" s="4" t="s">
        <v>203</v>
      </c>
      <c r="K19" s="4" t="s">
        <v>204</v>
      </c>
      <c r="O19" s="15">
        <v>2493750</v>
      </c>
      <c r="R19" s="11">
        <v>2481331</v>
      </c>
      <c r="S19" s="11"/>
      <c r="V19" s="11">
        <v>2475047</v>
      </c>
      <c r="W19" s="11"/>
    </row>
    <row r="20" spans="1:23" ht="15">
      <c r="A20" t="s">
        <v>238</v>
      </c>
      <c r="C20" s="3" t="s">
        <v>239</v>
      </c>
      <c r="E20" s="3" t="s">
        <v>240</v>
      </c>
      <c r="G20" s="4" t="s">
        <v>241</v>
      </c>
      <c r="K20" s="4" t="s">
        <v>242</v>
      </c>
      <c r="M20" s="8">
        <v>-7</v>
      </c>
      <c r="O20" s="15">
        <v>6981823</v>
      </c>
      <c r="R20" s="11">
        <v>6523240</v>
      </c>
      <c r="S20" s="11"/>
      <c r="V20" s="11">
        <v>6283641</v>
      </c>
      <c r="W20" s="11"/>
    </row>
    <row r="21" spans="1:23" ht="15">
      <c r="A21" t="s">
        <v>243</v>
      </c>
      <c r="C21" s="3" t="s">
        <v>244</v>
      </c>
      <c r="E21" s="3" t="s">
        <v>245</v>
      </c>
      <c r="G21" s="4" t="s">
        <v>194</v>
      </c>
      <c r="K21" s="4" t="s">
        <v>246</v>
      </c>
      <c r="O21" s="15">
        <v>5476250</v>
      </c>
      <c r="R21" s="11">
        <v>5525637</v>
      </c>
      <c r="S21" s="11"/>
      <c r="V21" s="11">
        <v>5202437</v>
      </c>
      <c r="W21" s="11"/>
    </row>
    <row r="22" spans="1:23" ht="15">
      <c r="A22" t="s">
        <v>247</v>
      </c>
      <c r="C22" s="3" t="s">
        <v>248</v>
      </c>
      <c r="E22" s="3" t="s">
        <v>202</v>
      </c>
      <c r="G22" s="4" t="s">
        <v>249</v>
      </c>
      <c r="K22" s="4" t="s">
        <v>250</v>
      </c>
      <c r="O22" s="15">
        <v>2992500</v>
      </c>
      <c r="R22" s="11">
        <v>2978487</v>
      </c>
      <c r="S22" s="11"/>
      <c r="V22" s="11">
        <v>2895244</v>
      </c>
      <c r="W22" s="11"/>
    </row>
    <row r="23" spans="1:23" ht="15">
      <c r="A23" t="s">
        <v>251</v>
      </c>
      <c r="C23" s="3" t="s">
        <v>252</v>
      </c>
      <c r="E23" s="3" t="s">
        <v>253</v>
      </c>
      <c r="G23" s="4" t="s">
        <v>254</v>
      </c>
      <c r="K23" s="4" t="s">
        <v>255</v>
      </c>
      <c r="O23" s="15">
        <v>4987500</v>
      </c>
      <c r="R23" s="11">
        <v>4847186</v>
      </c>
      <c r="S23" s="11"/>
      <c r="V23" s="11">
        <v>4713187</v>
      </c>
      <c r="W23" s="11"/>
    </row>
    <row r="24" spans="1:23" ht="15">
      <c r="A24" t="s">
        <v>256</v>
      </c>
      <c r="C24" s="3" t="s">
        <v>257</v>
      </c>
      <c r="E24" s="3" t="s">
        <v>217</v>
      </c>
      <c r="G24" s="4" t="s">
        <v>203</v>
      </c>
      <c r="K24" s="4" t="s">
        <v>204</v>
      </c>
      <c r="O24" s="15">
        <v>1995000</v>
      </c>
      <c r="R24" s="11">
        <v>1966025</v>
      </c>
      <c r="S24" s="11"/>
      <c r="V24" s="11">
        <v>1895250</v>
      </c>
      <c r="W24" s="11"/>
    </row>
    <row r="25" spans="1:23" ht="15">
      <c r="A25" t="s">
        <v>258</v>
      </c>
      <c r="C25" s="3" t="s">
        <v>259</v>
      </c>
      <c r="E25" s="3" t="s">
        <v>260</v>
      </c>
      <c r="G25" s="4" t="s">
        <v>261</v>
      </c>
      <c r="K25" s="4" t="s">
        <v>232</v>
      </c>
      <c r="O25" s="15">
        <v>3990000</v>
      </c>
      <c r="R25" s="11">
        <v>3951886</v>
      </c>
      <c r="S25" s="11"/>
      <c r="V25" s="11">
        <v>3670800</v>
      </c>
      <c r="W25" s="11"/>
    </row>
    <row r="26" spans="1:23" ht="15">
      <c r="A26" t="s">
        <v>262</v>
      </c>
      <c r="C26" s="3" t="s">
        <v>263</v>
      </c>
      <c r="E26" s="3" t="s">
        <v>260</v>
      </c>
      <c r="G26" s="4" t="s">
        <v>249</v>
      </c>
      <c r="I26" s="8">
        <v>-8</v>
      </c>
      <c r="K26" s="4" t="s">
        <v>264</v>
      </c>
      <c r="O26" s="15">
        <v>5498048</v>
      </c>
      <c r="R26" s="11">
        <v>4675936</v>
      </c>
      <c r="S26" s="11"/>
      <c r="V26" s="11">
        <v>3802818</v>
      </c>
      <c r="W26" s="11"/>
    </row>
    <row r="27" spans="1:23" ht="15">
      <c r="A27" t="s">
        <v>265</v>
      </c>
      <c r="C27" s="3" t="s">
        <v>266</v>
      </c>
      <c r="E27" s="3" t="s">
        <v>267</v>
      </c>
      <c r="G27" s="4" t="s">
        <v>268</v>
      </c>
      <c r="K27" s="4" t="s">
        <v>269</v>
      </c>
      <c r="O27" s="15">
        <v>1995000</v>
      </c>
      <c r="R27" s="11">
        <v>1976257</v>
      </c>
      <c r="S27" s="11"/>
      <c r="V27" s="11">
        <v>1900237</v>
      </c>
      <c r="W27" s="11"/>
    </row>
    <row r="28" spans="1:23" ht="15">
      <c r="A28" t="s">
        <v>270</v>
      </c>
      <c r="C28" s="3" t="s">
        <v>271</v>
      </c>
      <c r="E28" s="3" t="s">
        <v>272</v>
      </c>
      <c r="G28" s="4" t="s">
        <v>223</v>
      </c>
      <c r="K28" s="4" t="s">
        <v>224</v>
      </c>
      <c r="O28" s="15">
        <v>997500</v>
      </c>
      <c r="R28" s="11">
        <v>987986</v>
      </c>
      <c r="S28" s="11"/>
      <c r="V28" s="11">
        <v>982537</v>
      </c>
      <c r="W28" s="11"/>
    </row>
    <row r="29" spans="1:23" ht="15">
      <c r="A29" t="s">
        <v>273</v>
      </c>
      <c r="C29" s="3" t="s">
        <v>274</v>
      </c>
      <c r="E29" s="3" t="s">
        <v>193</v>
      </c>
      <c r="G29" s="4" t="s">
        <v>275</v>
      </c>
      <c r="K29" s="4" t="s">
        <v>264</v>
      </c>
      <c r="O29" s="15">
        <v>2992500</v>
      </c>
      <c r="R29" s="11">
        <v>2963597</v>
      </c>
      <c r="S29" s="11"/>
      <c r="V29" s="11">
        <v>2891503</v>
      </c>
      <c r="W29" s="11"/>
    </row>
    <row r="30" spans="1:23" ht="15">
      <c r="A30" t="s">
        <v>276</v>
      </c>
      <c r="C30" s="3" t="s">
        <v>277</v>
      </c>
      <c r="E30" s="3" t="s">
        <v>217</v>
      </c>
      <c r="G30" s="4" t="s">
        <v>198</v>
      </c>
      <c r="K30" s="4" t="s">
        <v>250</v>
      </c>
      <c r="O30" s="15">
        <v>2992500</v>
      </c>
      <c r="R30" s="11">
        <v>2963943</v>
      </c>
      <c r="S30" s="11"/>
      <c r="V30" s="11">
        <v>2708212</v>
      </c>
      <c r="W30" s="11"/>
    </row>
    <row r="31" spans="1:23" ht="15">
      <c r="A31" t="s">
        <v>278</v>
      </c>
      <c r="C31" s="3" t="s">
        <v>279</v>
      </c>
      <c r="E31" s="3" t="s">
        <v>207</v>
      </c>
      <c r="G31" s="4" t="s">
        <v>280</v>
      </c>
      <c r="K31" s="4" t="s">
        <v>10</v>
      </c>
      <c r="O31" s="15">
        <v>3000000</v>
      </c>
      <c r="R31" s="11">
        <v>3000000</v>
      </c>
      <c r="S31" s="11"/>
      <c r="V31" s="11">
        <v>2970000</v>
      </c>
      <c r="W31" s="11"/>
    </row>
    <row r="32" spans="1:23" ht="15">
      <c r="A32" t="s">
        <v>281</v>
      </c>
      <c r="C32" s="3" t="s">
        <v>282</v>
      </c>
      <c r="E32" s="3" t="s">
        <v>283</v>
      </c>
      <c r="G32" s="4" t="s">
        <v>261</v>
      </c>
      <c r="K32" s="4" t="s">
        <v>232</v>
      </c>
      <c r="O32" s="15">
        <v>2992500</v>
      </c>
      <c r="R32" s="11">
        <v>2964848</v>
      </c>
      <c r="S32" s="11"/>
      <c r="V32" s="11">
        <v>2917688</v>
      </c>
      <c r="W32" s="11"/>
    </row>
    <row r="33" spans="1:23" ht="15">
      <c r="A33" t="s">
        <v>284</v>
      </c>
      <c r="C33" s="3" t="s">
        <v>285</v>
      </c>
      <c r="E33" s="3" t="s">
        <v>267</v>
      </c>
      <c r="G33" s="4" t="s">
        <v>249</v>
      </c>
      <c r="K33" s="4" t="s">
        <v>250</v>
      </c>
      <c r="O33" s="15">
        <v>1835472</v>
      </c>
      <c r="R33" s="11">
        <v>1831420</v>
      </c>
      <c r="S33" s="11"/>
      <c r="V33" s="11">
        <v>1807940</v>
      </c>
      <c r="W33" s="11"/>
    </row>
    <row r="34" spans="1:23" ht="15">
      <c r="A34" t="s">
        <v>286</v>
      </c>
      <c r="C34" s="3" t="s">
        <v>287</v>
      </c>
      <c r="E34" s="3" t="s">
        <v>272</v>
      </c>
      <c r="G34" s="4" t="s">
        <v>198</v>
      </c>
      <c r="K34" s="4" t="s">
        <v>264</v>
      </c>
      <c r="O34" s="15">
        <v>2000000</v>
      </c>
      <c r="R34" s="11">
        <v>1980598</v>
      </c>
      <c r="S34" s="11"/>
      <c r="V34" s="11">
        <v>1962500</v>
      </c>
      <c r="W34" s="11"/>
    </row>
    <row r="35" spans="1:23" ht="15">
      <c r="A35" t="s">
        <v>288</v>
      </c>
      <c r="C35" s="3" t="s">
        <v>289</v>
      </c>
      <c r="E35" s="3" t="s">
        <v>290</v>
      </c>
      <c r="G35" s="4" t="s">
        <v>223</v>
      </c>
      <c r="K35" s="4" t="s">
        <v>224</v>
      </c>
      <c r="O35" s="15">
        <v>4968750</v>
      </c>
      <c r="R35" s="11">
        <v>4923769</v>
      </c>
      <c r="S35" s="11"/>
      <c r="V35" s="11">
        <v>4819688</v>
      </c>
      <c r="W35" s="11"/>
    </row>
    <row r="36" spans="1:23" ht="15">
      <c r="A36" t="s">
        <v>291</v>
      </c>
      <c r="C36" s="3" t="s">
        <v>292</v>
      </c>
      <c r="E36" s="3" t="s">
        <v>293</v>
      </c>
      <c r="G36" s="4" t="s">
        <v>223</v>
      </c>
      <c r="K36" s="4" t="s">
        <v>224</v>
      </c>
      <c r="O36" s="15">
        <v>2992500</v>
      </c>
      <c r="R36" s="11">
        <v>2964110</v>
      </c>
      <c r="S36" s="11"/>
      <c r="V36" s="11">
        <v>2827913</v>
      </c>
      <c r="W36" s="11"/>
    </row>
    <row r="37" spans="1:23" ht="15">
      <c r="A37" t="s">
        <v>294</v>
      </c>
      <c r="C37" s="3" t="s">
        <v>295</v>
      </c>
      <c r="E37" s="3" t="s">
        <v>222</v>
      </c>
      <c r="G37" s="4" t="s">
        <v>223</v>
      </c>
      <c r="K37" s="4" t="s">
        <v>224</v>
      </c>
      <c r="O37" s="15">
        <v>2992500</v>
      </c>
      <c r="R37" s="11">
        <v>2964480</v>
      </c>
      <c r="S37" s="11"/>
      <c r="V37" s="11">
        <v>2887763</v>
      </c>
      <c r="W37" s="11"/>
    </row>
    <row r="38" spans="1:23" ht="15">
      <c r="A38" t="s">
        <v>296</v>
      </c>
      <c r="C38" s="3" t="s">
        <v>297</v>
      </c>
      <c r="E38" s="3" t="s">
        <v>222</v>
      </c>
      <c r="G38" s="4" t="s">
        <v>298</v>
      </c>
      <c r="K38" s="4" t="s">
        <v>269</v>
      </c>
      <c r="O38" s="15">
        <v>1496250</v>
      </c>
      <c r="R38" s="11">
        <v>1489223</v>
      </c>
      <c r="S38" s="11"/>
      <c r="V38" s="11">
        <v>1406475</v>
      </c>
      <c r="W38" s="11"/>
    </row>
    <row r="39" spans="1:23" ht="15">
      <c r="A39" t="s">
        <v>299</v>
      </c>
      <c r="C39" s="3" t="s">
        <v>300</v>
      </c>
      <c r="E39" s="3" t="s">
        <v>240</v>
      </c>
      <c r="G39" s="4" t="s">
        <v>261</v>
      </c>
      <c r="K39" s="4" t="s">
        <v>232</v>
      </c>
      <c r="O39" s="15">
        <v>4750000</v>
      </c>
      <c r="R39" s="11">
        <v>4694273</v>
      </c>
      <c r="S39" s="11"/>
      <c r="V39" s="11">
        <v>4690625</v>
      </c>
      <c r="W39" s="11"/>
    </row>
    <row r="40" spans="1:23" ht="15">
      <c r="A40" t="s">
        <v>301</v>
      </c>
      <c r="C40" s="3" t="s">
        <v>302</v>
      </c>
      <c r="E40" s="3" t="s">
        <v>217</v>
      </c>
      <c r="G40" s="4" t="s">
        <v>303</v>
      </c>
      <c r="K40" s="4" t="s">
        <v>304</v>
      </c>
      <c r="O40" s="15">
        <v>2992500</v>
      </c>
      <c r="R40" s="11">
        <v>2963172</v>
      </c>
      <c r="S40" s="11"/>
      <c r="V40" s="11">
        <v>2812950</v>
      </c>
      <c r="W40" s="11"/>
    </row>
    <row r="41" spans="1:23" ht="15">
      <c r="A41" t="s">
        <v>305</v>
      </c>
      <c r="C41" s="3" t="s">
        <v>306</v>
      </c>
      <c r="E41" s="3" t="s">
        <v>212</v>
      </c>
      <c r="G41" s="4" t="s">
        <v>218</v>
      </c>
      <c r="K41" s="4" t="s">
        <v>307</v>
      </c>
      <c r="O41" s="15">
        <v>3500000</v>
      </c>
      <c r="R41" s="11">
        <v>3465501</v>
      </c>
      <c r="S41" s="11"/>
      <c r="V41" s="11">
        <v>3430000</v>
      </c>
      <c r="W41" s="11"/>
    </row>
    <row r="42" spans="1:23" ht="15">
      <c r="A42" t="s">
        <v>308</v>
      </c>
      <c r="C42" s="3" t="s">
        <v>309</v>
      </c>
      <c r="E42" s="3" t="s">
        <v>207</v>
      </c>
      <c r="G42" s="4" t="s">
        <v>310</v>
      </c>
      <c r="K42" s="4" t="s">
        <v>10</v>
      </c>
      <c r="O42" s="15">
        <v>4000000</v>
      </c>
      <c r="R42" s="11">
        <v>4355966</v>
      </c>
      <c r="S42" s="11"/>
      <c r="V42" s="11">
        <v>4080000</v>
      </c>
      <c r="W42" s="11"/>
    </row>
    <row r="43" spans="1:23" ht="15">
      <c r="A43" s="1" t="s">
        <v>311</v>
      </c>
      <c r="B43" s="1"/>
      <c r="C43" s="1"/>
      <c r="D43" s="1"/>
      <c r="E43" s="1"/>
      <c r="F43" s="1"/>
      <c r="G43" s="1"/>
      <c r="H43" s="1"/>
      <c r="I43" s="1"/>
      <c r="J43" s="1"/>
      <c r="K43" s="1"/>
      <c r="L43" s="1"/>
      <c r="M43" s="1"/>
      <c r="O43" s="2"/>
      <c r="P43" s="2"/>
      <c r="R43" s="10">
        <v>97975314</v>
      </c>
      <c r="S43" s="10"/>
      <c r="V43" s="10">
        <v>94333126</v>
      </c>
      <c r="W43" s="10"/>
    </row>
  </sheetData>
  <sheetProtection selectLockedCells="1" selectUnlockedCells="1"/>
  <mergeCells count="87">
    <mergeCell ref="A2:F2"/>
    <mergeCell ref="A4:X4"/>
    <mergeCell ref="G6:H6"/>
    <mergeCell ref="K6:M6"/>
    <mergeCell ref="O6:P6"/>
    <mergeCell ref="R6:T6"/>
    <mergeCell ref="V6:X6"/>
    <mergeCell ref="A7:P7"/>
    <mergeCell ref="R7:T7"/>
    <mergeCell ref="V7:X7"/>
    <mergeCell ref="A8:I8"/>
    <mergeCell ref="K8:L8"/>
    <mergeCell ref="O8:P8"/>
    <mergeCell ref="R8:T8"/>
    <mergeCell ref="V8:X8"/>
    <mergeCell ref="R9:S9"/>
    <mergeCell ref="V9:W9"/>
    <mergeCell ref="R10:S10"/>
    <mergeCell ref="V10:W10"/>
    <mergeCell ref="R11:S11"/>
    <mergeCell ref="V11:W11"/>
    <mergeCell ref="R12:S12"/>
    <mergeCell ref="V12:W12"/>
    <mergeCell ref="R13:S13"/>
    <mergeCell ref="V13:W13"/>
    <mergeCell ref="R14:S14"/>
    <mergeCell ref="V14:W14"/>
    <mergeCell ref="R15:S15"/>
    <mergeCell ref="V15:W15"/>
    <mergeCell ref="R16:S16"/>
    <mergeCell ref="V16:W16"/>
    <mergeCell ref="R17:S17"/>
    <mergeCell ref="V17:W17"/>
    <mergeCell ref="R18:S18"/>
    <mergeCell ref="V18:W18"/>
    <mergeCell ref="R19:S19"/>
    <mergeCell ref="V19:W19"/>
    <mergeCell ref="R20:S20"/>
    <mergeCell ref="V20:W20"/>
    <mergeCell ref="R21:S21"/>
    <mergeCell ref="V21:W21"/>
    <mergeCell ref="R22:S22"/>
    <mergeCell ref="V22:W22"/>
    <mergeCell ref="R23:S23"/>
    <mergeCell ref="V23:W23"/>
    <mergeCell ref="R24:S24"/>
    <mergeCell ref="V24:W24"/>
    <mergeCell ref="R25:S25"/>
    <mergeCell ref="V25:W25"/>
    <mergeCell ref="R26:S26"/>
    <mergeCell ref="V26:W26"/>
    <mergeCell ref="R27:S27"/>
    <mergeCell ref="V27:W27"/>
    <mergeCell ref="R28:S28"/>
    <mergeCell ref="V28:W28"/>
    <mergeCell ref="R29:S29"/>
    <mergeCell ref="V29:W29"/>
    <mergeCell ref="R30:S30"/>
    <mergeCell ref="V30:W30"/>
    <mergeCell ref="R31:S31"/>
    <mergeCell ref="V31:W31"/>
    <mergeCell ref="R32:S32"/>
    <mergeCell ref="V32:W32"/>
    <mergeCell ref="R33:S33"/>
    <mergeCell ref="V33:W33"/>
    <mergeCell ref="R34:S34"/>
    <mergeCell ref="V34:W34"/>
    <mergeCell ref="R35:S35"/>
    <mergeCell ref="V35:W35"/>
    <mergeCell ref="R36:S36"/>
    <mergeCell ref="V36:W36"/>
    <mergeCell ref="R37:S37"/>
    <mergeCell ref="V37:W37"/>
    <mergeCell ref="R38:S38"/>
    <mergeCell ref="V38:W38"/>
    <mergeCell ref="R39:S39"/>
    <mergeCell ref="V39:W39"/>
    <mergeCell ref="R40:S40"/>
    <mergeCell ref="V40:W40"/>
    <mergeCell ref="R41:S41"/>
    <mergeCell ref="V41:W41"/>
    <mergeCell ref="R42:S42"/>
    <mergeCell ref="V42:W42"/>
    <mergeCell ref="A43:M43"/>
    <mergeCell ref="O43:P43"/>
    <mergeCell ref="R43:S43"/>
    <mergeCell ref="V43:W4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9.7109375" style="0" customWidth="1"/>
    <col min="4" max="4" width="8.7109375" style="0" customWidth="1"/>
    <col min="5" max="5" width="33.7109375" style="0" customWidth="1"/>
    <col min="6" max="6" width="8.7109375" style="0" customWidth="1"/>
    <col min="7" max="7" width="6.7109375" style="0" customWidth="1"/>
    <col min="8" max="10" width="8.7109375" style="0" customWidth="1"/>
    <col min="11" max="11" width="5.7109375" style="0" customWidth="1"/>
    <col min="12" max="14" width="8.7109375" style="0" customWidth="1"/>
    <col min="15" max="15" width="10.7109375" style="0" customWidth="1"/>
    <col min="16" max="16384" width="8.7109375" style="0" customWidth="1"/>
  </cols>
  <sheetData>
    <row r="2" spans="1:6" ht="15">
      <c r="A2" s="1" t="s">
        <v>180</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5" t="s">
        <v>181</v>
      </c>
      <c r="C6" s="20" t="s">
        <v>182</v>
      </c>
      <c r="E6" s="20" t="s">
        <v>183</v>
      </c>
      <c r="G6" s="6" t="s">
        <v>184</v>
      </c>
      <c r="H6" s="6"/>
      <c r="K6" s="6" t="s">
        <v>312</v>
      </c>
      <c r="L6" s="6"/>
      <c r="M6" s="6"/>
      <c r="O6" s="6" t="s">
        <v>186</v>
      </c>
      <c r="P6" s="6"/>
      <c r="R6" s="6" t="s">
        <v>187</v>
      </c>
      <c r="S6" s="6"/>
      <c r="T6" s="6"/>
      <c r="V6" s="6" t="s">
        <v>188</v>
      </c>
      <c r="W6" s="6"/>
      <c r="X6" s="6"/>
    </row>
    <row r="7" spans="1:24" ht="15">
      <c r="A7" s="1" t="s">
        <v>313</v>
      </c>
      <c r="B7" s="1"/>
      <c r="C7" s="1"/>
      <c r="D7" s="1"/>
      <c r="E7" s="1"/>
      <c r="F7" s="1"/>
      <c r="G7" s="1"/>
      <c r="H7" s="1"/>
      <c r="I7" s="1"/>
      <c r="J7" s="1"/>
      <c r="K7" s="1"/>
      <c r="L7" s="1"/>
      <c r="M7" s="1"/>
      <c r="O7" s="2"/>
      <c r="P7" s="2"/>
      <c r="R7" s="2"/>
      <c r="S7" s="2"/>
      <c r="T7" s="2"/>
      <c r="V7" s="2"/>
      <c r="W7" s="2"/>
      <c r="X7" s="2"/>
    </row>
    <row r="8" spans="1:23" ht="15">
      <c r="A8" t="s">
        <v>200</v>
      </c>
      <c r="C8" s="3" t="s">
        <v>314</v>
      </c>
      <c r="E8" s="3" t="s">
        <v>202</v>
      </c>
      <c r="G8" s="4" t="s">
        <v>315</v>
      </c>
      <c r="K8" s="4" t="s">
        <v>316</v>
      </c>
      <c r="O8" s="15">
        <v>1000000</v>
      </c>
      <c r="R8" s="10">
        <v>995000</v>
      </c>
      <c r="S8" s="10"/>
      <c r="V8" s="10">
        <v>985000</v>
      </c>
      <c r="W8" s="10"/>
    </row>
    <row r="9" spans="1:23" ht="15">
      <c r="A9" t="s">
        <v>317</v>
      </c>
      <c r="C9" s="3" t="s">
        <v>318</v>
      </c>
      <c r="E9" s="3" t="s">
        <v>222</v>
      </c>
      <c r="G9" s="4" t="s">
        <v>319</v>
      </c>
      <c r="K9" s="4" t="s">
        <v>320</v>
      </c>
      <c r="O9" s="15">
        <v>4000000</v>
      </c>
      <c r="R9" s="11">
        <v>3942406</v>
      </c>
      <c r="S9" s="11"/>
      <c r="V9" s="11">
        <v>3940000</v>
      </c>
      <c r="W9" s="11"/>
    </row>
    <row r="10" spans="1:23" ht="15">
      <c r="A10" t="s">
        <v>321</v>
      </c>
      <c r="C10" s="3" t="s">
        <v>322</v>
      </c>
      <c r="E10" s="3" t="s">
        <v>260</v>
      </c>
      <c r="G10" s="4" t="s">
        <v>319</v>
      </c>
      <c r="K10" s="4" t="s">
        <v>323</v>
      </c>
      <c r="O10" s="15">
        <v>1500000</v>
      </c>
      <c r="R10" s="11">
        <v>1485581</v>
      </c>
      <c r="S10" s="11"/>
      <c r="V10" s="11">
        <v>1380000</v>
      </c>
      <c r="W10" s="11"/>
    </row>
    <row r="11" spans="1:23" ht="15">
      <c r="A11" t="s">
        <v>324</v>
      </c>
      <c r="C11" s="3" t="s">
        <v>325</v>
      </c>
      <c r="E11" s="3" t="s">
        <v>207</v>
      </c>
      <c r="G11" s="4" t="s">
        <v>326</v>
      </c>
      <c r="K11" s="4" t="s">
        <v>10</v>
      </c>
      <c r="O11" s="15">
        <v>2000000</v>
      </c>
      <c r="R11" s="11">
        <v>1965834</v>
      </c>
      <c r="S11" s="11"/>
      <c r="V11" s="11">
        <v>2020000</v>
      </c>
      <c r="W11" s="11"/>
    </row>
    <row r="12" spans="1:23" ht="15">
      <c r="A12" t="s">
        <v>327</v>
      </c>
      <c r="C12" s="3" t="s">
        <v>328</v>
      </c>
      <c r="E12" s="3" t="s">
        <v>329</v>
      </c>
      <c r="G12" s="4" t="s">
        <v>254</v>
      </c>
      <c r="K12" s="4" t="s">
        <v>330</v>
      </c>
      <c r="O12" s="15">
        <v>1000000</v>
      </c>
      <c r="R12" s="11">
        <v>990624</v>
      </c>
      <c r="S12" s="11"/>
      <c r="V12" s="11">
        <v>960000</v>
      </c>
      <c r="W12" s="11"/>
    </row>
    <row r="13" spans="1:23" ht="15">
      <c r="A13" s="1" t="s">
        <v>331</v>
      </c>
      <c r="B13" s="1"/>
      <c r="C13" s="1"/>
      <c r="G13" s="2"/>
      <c r="H13" s="2"/>
      <c r="K13" s="2"/>
      <c r="L13" s="2"/>
      <c r="O13" s="2"/>
      <c r="P13" s="2"/>
      <c r="R13" s="11">
        <v>9379445</v>
      </c>
      <c r="S13" s="11"/>
      <c r="V13" s="11">
        <v>9285000</v>
      </c>
      <c r="W13" s="11"/>
    </row>
  </sheetData>
  <sheetProtection selectLockedCells="1" selectUnlockedCells="1"/>
  <mergeCells count="27">
    <mergeCell ref="A2:F2"/>
    <mergeCell ref="A4:X4"/>
    <mergeCell ref="G6:H6"/>
    <mergeCell ref="K6:M6"/>
    <mergeCell ref="O6:P6"/>
    <mergeCell ref="R6:T6"/>
    <mergeCell ref="V6:X6"/>
    <mergeCell ref="A7:M7"/>
    <mergeCell ref="O7:P7"/>
    <mergeCell ref="R7:T7"/>
    <mergeCell ref="V7:X7"/>
    <mergeCell ref="R8:S8"/>
    <mergeCell ref="V8:W8"/>
    <mergeCell ref="R9:S9"/>
    <mergeCell ref="V9:W9"/>
    <mergeCell ref="R10:S10"/>
    <mergeCell ref="V10:W10"/>
    <mergeCell ref="R11:S11"/>
    <mergeCell ref="V11:W11"/>
    <mergeCell ref="R12:S12"/>
    <mergeCell ref="V12:W12"/>
    <mergeCell ref="A13:C13"/>
    <mergeCell ref="G13:H13"/>
    <mergeCell ref="K13:L13"/>
    <mergeCell ref="O13:P13"/>
    <mergeCell ref="R13:S13"/>
    <mergeCell ref="V13:W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V8"/>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0.7109375" style="0" customWidth="1"/>
    <col min="4" max="4" width="8.7109375" style="0" customWidth="1"/>
    <col min="5" max="5" width="27.7109375" style="0" customWidth="1"/>
    <col min="6" max="6" width="8.7109375" style="0" customWidth="1"/>
    <col min="7" max="7" width="6.7109375" style="0" customWidth="1"/>
    <col min="8" max="10" width="8.7109375" style="0" customWidth="1"/>
    <col min="11" max="11" width="1.7109375" style="0" customWidth="1"/>
    <col min="12"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16384" width="8.7109375" style="0" customWidth="1"/>
  </cols>
  <sheetData>
    <row r="2" spans="1:22" ht="15">
      <c r="A2" s="2"/>
      <c r="B2" s="2"/>
      <c r="C2" s="2"/>
      <c r="D2" s="2"/>
      <c r="E2" s="2"/>
      <c r="F2" s="2"/>
      <c r="G2" s="2"/>
      <c r="H2" s="2"/>
      <c r="I2" s="2"/>
      <c r="J2" s="2"/>
      <c r="K2" s="2"/>
      <c r="L2" s="2"/>
      <c r="M2" s="2"/>
      <c r="N2" s="2"/>
      <c r="O2" s="2"/>
      <c r="P2" s="2"/>
      <c r="Q2" s="2"/>
      <c r="R2" s="2"/>
      <c r="S2" s="2"/>
      <c r="T2" s="2"/>
      <c r="U2" s="2"/>
      <c r="V2" s="2"/>
    </row>
    <row r="4" spans="1:22" ht="15">
      <c r="A4" s="1" t="s">
        <v>332</v>
      </c>
      <c r="B4" s="1"/>
      <c r="C4" s="1"/>
      <c r="D4" s="1"/>
      <c r="E4" s="1"/>
      <c r="G4" s="2"/>
      <c r="H4" s="2"/>
      <c r="K4" s="2"/>
      <c r="L4" s="2"/>
      <c r="O4" s="2"/>
      <c r="P4" s="2"/>
      <c r="R4" s="2"/>
      <c r="S4" s="2"/>
      <c r="U4" s="2"/>
      <c r="V4" s="2"/>
    </row>
    <row r="5" spans="1:21" ht="15">
      <c r="A5" t="s">
        <v>333</v>
      </c>
      <c r="C5" s="3" t="s">
        <v>334</v>
      </c>
      <c r="E5" s="3" t="s">
        <v>253</v>
      </c>
      <c r="G5" s="4" t="s">
        <v>335</v>
      </c>
      <c r="K5" s="4" t="s">
        <v>10</v>
      </c>
      <c r="O5" s="15">
        <v>1500000</v>
      </c>
      <c r="R5" s="15">
        <v>1524891</v>
      </c>
      <c r="U5" s="15">
        <v>1155000</v>
      </c>
    </row>
    <row r="6" spans="1:21" ht="15">
      <c r="A6" t="s">
        <v>336</v>
      </c>
      <c r="C6" s="3" t="s">
        <v>337</v>
      </c>
      <c r="E6" s="3" t="s">
        <v>235</v>
      </c>
      <c r="G6" s="4" t="s">
        <v>338</v>
      </c>
      <c r="K6" s="4" t="s">
        <v>10</v>
      </c>
      <c r="O6" s="15">
        <v>3762500</v>
      </c>
      <c r="R6" s="15">
        <v>3688091</v>
      </c>
      <c r="U6" s="15">
        <v>3687250</v>
      </c>
    </row>
    <row r="7" spans="1:21" ht="15">
      <c r="A7" t="s">
        <v>339</v>
      </c>
      <c r="C7" s="3" t="s">
        <v>337</v>
      </c>
      <c r="E7" s="3" t="s">
        <v>235</v>
      </c>
      <c r="G7" s="4" t="s">
        <v>10</v>
      </c>
      <c r="K7" s="4" t="s">
        <v>10</v>
      </c>
      <c r="O7" s="15">
        <v>2206000</v>
      </c>
      <c r="R7" s="15">
        <v>2161880</v>
      </c>
      <c r="U7" s="15">
        <v>2161880</v>
      </c>
    </row>
    <row r="8" spans="1:21" ht="15">
      <c r="A8" s="1" t="s">
        <v>340</v>
      </c>
      <c r="B8" s="1"/>
      <c r="C8" s="1"/>
      <c r="D8" s="1"/>
      <c r="E8" s="1"/>
      <c r="G8" s="2"/>
      <c r="H8" s="2"/>
      <c r="K8" s="2"/>
      <c r="L8" s="2"/>
      <c r="O8" s="2"/>
      <c r="P8" s="2"/>
      <c r="R8" s="15">
        <v>7374862</v>
      </c>
      <c r="U8" s="15">
        <v>7004130</v>
      </c>
    </row>
  </sheetData>
  <sheetProtection selectLockedCells="1" selectUnlockedCells="1"/>
  <mergeCells count="11">
    <mergeCell ref="A2:V2"/>
    <mergeCell ref="A4:E4"/>
    <mergeCell ref="G4:H4"/>
    <mergeCell ref="K4:L4"/>
    <mergeCell ref="O4:P4"/>
    <mergeCell ref="R4:S4"/>
    <mergeCell ref="U4:V4"/>
    <mergeCell ref="A8:E8"/>
    <mergeCell ref="G8:H8"/>
    <mergeCell ref="K8:L8"/>
    <mergeCell ref="O8:P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V6"/>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7109375" style="0" customWidth="1"/>
    <col min="4" max="4" width="8.7109375" style="0" customWidth="1"/>
    <col min="5" max="5" width="26.7109375" style="0" customWidth="1"/>
    <col min="6" max="6" width="8.7109375" style="0" customWidth="1"/>
    <col min="7" max="7" width="6.7109375" style="0" customWidth="1"/>
    <col min="8" max="10" width="8.7109375" style="0" customWidth="1"/>
    <col min="11" max="11" width="1.7109375" style="0" customWidth="1"/>
    <col min="12"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16384" width="8.7109375" style="0" customWidth="1"/>
  </cols>
  <sheetData>
    <row r="2" spans="1:22" ht="15">
      <c r="A2" s="2"/>
      <c r="B2" s="2"/>
      <c r="C2" s="2"/>
      <c r="D2" s="2"/>
      <c r="E2" s="2"/>
      <c r="F2" s="2"/>
      <c r="G2" s="2"/>
      <c r="H2" s="2"/>
      <c r="I2" s="2"/>
      <c r="J2" s="2"/>
      <c r="K2" s="2"/>
      <c r="L2" s="2"/>
      <c r="M2" s="2"/>
      <c r="N2" s="2"/>
      <c r="O2" s="2"/>
      <c r="P2" s="2"/>
      <c r="Q2" s="2"/>
      <c r="R2" s="2"/>
      <c r="S2" s="2"/>
      <c r="T2" s="2"/>
      <c r="U2" s="2"/>
      <c r="V2" s="2"/>
    </row>
    <row r="4" spans="1:22" ht="15">
      <c r="A4" s="1" t="s">
        <v>341</v>
      </c>
      <c r="B4" s="1"/>
      <c r="C4" s="1"/>
      <c r="D4" s="1"/>
      <c r="E4" s="1"/>
      <c r="G4" s="2"/>
      <c r="H4" s="2"/>
      <c r="K4" s="2"/>
      <c r="L4" s="2"/>
      <c r="O4" s="2"/>
      <c r="P4" s="2"/>
      <c r="R4" s="2"/>
      <c r="S4" s="2"/>
      <c r="U4" s="2"/>
      <c r="V4" s="2"/>
    </row>
    <row r="5" spans="1:21" ht="15">
      <c r="A5" t="s">
        <v>342</v>
      </c>
      <c r="C5" s="3" t="s">
        <v>10</v>
      </c>
      <c r="E5" s="3" t="s">
        <v>235</v>
      </c>
      <c r="G5" s="4" t="s">
        <v>343</v>
      </c>
      <c r="K5" s="4" t="s">
        <v>10</v>
      </c>
      <c r="O5" s="15">
        <v>158</v>
      </c>
      <c r="R5" s="15">
        <v>95000</v>
      </c>
      <c r="U5" s="15">
        <v>96985</v>
      </c>
    </row>
    <row r="6" spans="1:21" ht="15">
      <c r="A6" s="1" t="s">
        <v>344</v>
      </c>
      <c r="B6" s="1"/>
      <c r="C6" s="1"/>
      <c r="D6" s="1"/>
      <c r="E6" s="1"/>
      <c r="G6" s="2"/>
      <c r="H6" s="2"/>
      <c r="K6" s="2"/>
      <c r="L6" s="2"/>
      <c r="O6" s="2"/>
      <c r="P6" s="2"/>
      <c r="R6" s="15">
        <v>95000</v>
      </c>
      <c r="U6" s="15">
        <v>96985</v>
      </c>
    </row>
  </sheetData>
  <sheetProtection selectLockedCells="1" selectUnlockedCells="1"/>
  <mergeCells count="11">
    <mergeCell ref="A2:V2"/>
    <mergeCell ref="A4:E4"/>
    <mergeCell ref="G4:H4"/>
    <mergeCell ref="K4:L4"/>
    <mergeCell ref="O4:P4"/>
    <mergeCell ref="R4:S4"/>
    <mergeCell ref="U4:V4"/>
    <mergeCell ref="A6:E6"/>
    <mergeCell ref="G6:H6"/>
    <mergeCell ref="K6:L6"/>
    <mergeCell ref="O6:P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V10"/>
  <sheetViews>
    <sheetView workbookViewId="0" topLeftCell="A1">
      <selection activeCell="A1" sqref="A1"/>
    </sheetView>
  </sheetViews>
  <sheetFormatPr defaultColWidth="8.00390625" defaultRowHeight="15"/>
  <cols>
    <col min="1" max="1" width="33.7109375" style="0" customWidth="1"/>
    <col min="2" max="4" width="8.7109375" style="0" customWidth="1"/>
    <col min="5" max="5" width="26.7109375" style="0" customWidth="1"/>
    <col min="6" max="6" width="8.7109375" style="0" customWidth="1"/>
    <col min="7" max="7" width="1.7109375" style="0" customWidth="1"/>
    <col min="8" max="9" width="8.7109375" style="0" customWidth="1"/>
    <col min="10" max="10" width="1.7109375" style="0" customWidth="1"/>
    <col min="11" max="12" width="8.7109375" style="0" customWidth="1"/>
    <col min="13" max="13" width="10.7109375" style="0" customWidth="1"/>
    <col min="14" max="16384" width="8.7109375" style="0" customWidth="1"/>
  </cols>
  <sheetData>
    <row r="2" spans="1:6" ht="15">
      <c r="A2" s="1" t="s">
        <v>180</v>
      </c>
      <c r="B2" s="1"/>
      <c r="C2" s="1"/>
      <c r="D2" s="1"/>
      <c r="E2" s="1"/>
      <c r="F2" s="1"/>
    </row>
    <row r="4" spans="1:22" ht="15">
      <c r="A4" s="2"/>
      <c r="B4" s="2"/>
      <c r="C4" s="2"/>
      <c r="D4" s="2"/>
      <c r="E4" s="2"/>
      <c r="F4" s="2"/>
      <c r="G4" s="2"/>
      <c r="H4" s="2"/>
      <c r="I4" s="2"/>
      <c r="J4" s="2"/>
      <c r="K4" s="2"/>
      <c r="L4" s="2"/>
      <c r="M4" s="2"/>
      <c r="N4" s="2"/>
      <c r="O4" s="2"/>
      <c r="P4" s="2"/>
      <c r="Q4" s="2"/>
      <c r="R4" s="2"/>
      <c r="S4" s="2"/>
      <c r="T4" s="2"/>
      <c r="U4" s="2"/>
      <c r="V4" s="2"/>
    </row>
    <row r="6" spans="1:22" ht="15">
      <c r="A6" s="5" t="s">
        <v>181</v>
      </c>
      <c r="C6" s="20" t="s">
        <v>182</v>
      </c>
      <c r="E6" s="20" t="s">
        <v>183</v>
      </c>
      <c r="G6" s="6" t="s">
        <v>184</v>
      </c>
      <c r="H6" s="6"/>
      <c r="J6" s="6" t="s">
        <v>312</v>
      </c>
      <c r="K6" s="6"/>
      <c r="L6" s="6"/>
      <c r="M6" s="6" t="s">
        <v>186</v>
      </c>
      <c r="N6" s="6"/>
      <c r="P6" s="6" t="s">
        <v>187</v>
      </c>
      <c r="Q6" s="6"/>
      <c r="R6" s="6"/>
      <c r="T6" s="6" t="s">
        <v>188</v>
      </c>
      <c r="U6" s="6"/>
      <c r="V6" s="6"/>
    </row>
    <row r="7" spans="1:22" ht="15">
      <c r="A7" s="1" t="s">
        <v>345</v>
      </c>
      <c r="B7" s="1"/>
      <c r="C7" s="1"/>
      <c r="D7" s="1"/>
      <c r="E7" s="1"/>
      <c r="G7" s="2"/>
      <c r="H7" s="2"/>
      <c r="J7" s="2"/>
      <c r="K7" s="2"/>
      <c r="M7" s="2"/>
      <c r="N7" s="2"/>
      <c r="P7" s="2"/>
      <c r="Q7" s="2"/>
      <c r="R7" s="2"/>
      <c r="T7" s="2"/>
      <c r="U7" s="2"/>
      <c r="V7" s="2"/>
    </row>
    <row r="8" spans="1:21" ht="15">
      <c r="A8" t="s">
        <v>342</v>
      </c>
      <c r="C8" s="3" t="s">
        <v>10</v>
      </c>
      <c r="E8" s="3" t="s">
        <v>235</v>
      </c>
      <c r="G8" s="4" t="s">
        <v>10</v>
      </c>
      <c r="J8" s="4" t="s">
        <v>10</v>
      </c>
      <c r="L8" s="4"/>
      <c r="M8" s="15">
        <v>8</v>
      </c>
      <c r="P8" s="10">
        <v>5000</v>
      </c>
      <c r="Q8" s="10"/>
      <c r="T8" s="10">
        <v>5000</v>
      </c>
      <c r="U8" s="10"/>
    </row>
    <row r="9" spans="1:21" ht="15">
      <c r="A9" s="1" t="s">
        <v>346</v>
      </c>
      <c r="B9" s="1"/>
      <c r="C9" s="1"/>
      <c r="D9" s="1"/>
      <c r="E9" s="1"/>
      <c r="G9" s="2"/>
      <c r="H9" s="2"/>
      <c r="J9" s="2"/>
      <c r="K9" s="2"/>
      <c r="M9" s="2"/>
      <c r="N9" s="2"/>
      <c r="P9" s="11">
        <v>5000</v>
      </c>
      <c r="Q9" s="11"/>
      <c r="T9" s="11">
        <v>5000</v>
      </c>
      <c r="U9" s="11"/>
    </row>
    <row r="10" spans="1:21" ht="15">
      <c r="A10" s="1" t="s">
        <v>347</v>
      </c>
      <c r="B10" s="1"/>
      <c r="C10" s="1"/>
      <c r="D10" s="1"/>
      <c r="E10" s="1"/>
      <c r="G10" s="2"/>
      <c r="H10" s="2"/>
      <c r="J10" s="2"/>
      <c r="K10" s="2"/>
      <c r="M10" s="2"/>
      <c r="N10" s="2"/>
      <c r="P10" s="11">
        <v>114829621</v>
      </c>
      <c r="Q10" s="11"/>
      <c r="T10" s="11">
        <v>110724241</v>
      </c>
      <c r="U10" s="11"/>
    </row>
  </sheetData>
  <sheetProtection selectLockedCells="1" selectUnlockedCells="1"/>
  <mergeCells count="27">
    <mergeCell ref="A2:F2"/>
    <mergeCell ref="A4:V4"/>
    <mergeCell ref="G6:H6"/>
    <mergeCell ref="J6:L6"/>
    <mergeCell ref="M6:N6"/>
    <mergeCell ref="P6:R6"/>
    <mergeCell ref="T6:V6"/>
    <mergeCell ref="A7:E7"/>
    <mergeCell ref="G7:H7"/>
    <mergeCell ref="J7:K7"/>
    <mergeCell ref="M7:N7"/>
    <mergeCell ref="P7:R7"/>
    <mergeCell ref="T7:V7"/>
    <mergeCell ref="P8:Q8"/>
    <mergeCell ref="T8:U8"/>
    <mergeCell ref="A9:E9"/>
    <mergeCell ref="G9:H9"/>
    <mergeCell ref="J9:K9"/>
    <mergeCell ref="M9:N9"/>
    <mergeCell ref="P9:Q9"/>
    <mergeCell ref="T9:U9"/>
    <mergeCell ref="A10:E10"/>
    <mergeCell ref="G10:H10"/>
    <mergeCell ref="J10:K10"/>
    <mergeCell ref="M10:N10"/>
    <mergeCell ref="P10:Q10"/>
    <mergeCell ref="T10:U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17.7109375" style="0" customWidth="1"/>
    <col min="2" max="10" width="8.7109375" style="0" customWidth="1"/>
    <col min="11" max="11" width="10.7109375" style="0" customWidth="1"/>
    <col min="12" max="16384" width="8.7109375" style="0" customWidth="1"/>
  </cols>
  <sheetData>
    <row r="2" spans="1:20" ht="15">
      <c r="A2" s="2"/>
      <c r="B2" s="2"/>
      <c r="C2" s="2"/>
      <c r="D2" s="2"/>
      <c r="E2" s="2"/>
      <c r="F2" s="2"/>
      <c r="G2" s="2"/>
      <c r="H2" s="2"/>
      <c r="I2" s="2"/>
      <c r="J2" s="2"/>
      <c r="K2" s="2"/>
      <c r="L2" s="2"/>
      <c r="M2" s="2"/>
      <c r="N2" s="2"/>
      <c r="O2" s="2"/>
      <c r="P2" s="2"/>
      <c r="Q2" s="2"/>
      <c r="R2" s="2"/>
      <c r="S2" s="2"/>
      <c r="T2" s="2"/>
    </row>
    <row r="4" spans="1:19" ht="15">
      <c r="A4" s="1" t="s">
        <v>348</v>
      </c>
      <c r="B4" s="1"/>
      <c r="C4" s="1"/>
      <c r="K4" s="15">
        <v>6987450</v>
      </c>
      <c r="N4" s="11">
        <v>6987450</v>
      </c>
      <c r="O4" s="11"/>
      <c r="R4" s="11">
        <v>6987450</v>
      </c>
      <c r="S4" s="11"/>
    </row>
    <row r="5" spans="1:19" ht="15">
      <c r="A5" s="1" t="s">
        <v>349</v>
      </c>
      <c r="B5" s="1"/>
      <c r="C5" s="1"/>
      <c r="D5" s="1"/>
      <c r="E5" s="1"/>
      <c r="K5" s="2"/>
      <c r="L5" s="2"/>
      <c r="N5" s="10">
        <v>121817071</v>
      </c>
      <c r="O5" s="10"/>
      <c r="R5" s="10">
        <v>117711691</v>
      </c>
      <c r="S5" s="10"/>
    </row>
    <row r="6" spans="1:19" ht="15">
      <c r="A6" s="1" t="s">
        <v>350</v>
      </c>
      <c r="B6" s="1"/>
      <c r="C6" s="1"/>
      <c r="D6" s="1"/>
      <c r="E6" s="1"/>
      <c r="K6" s="2"/>
      <c r="L6" s="2"/>
      <c r="N6" s="2"/>
      <c r="O6" s="2"/>
      <c r="P6" s="2"/>
      <c r="R6" s="12">
        <v>-25639586</v>
      </c>
      <c r="S6" s="12"/>
    </row>
    <row r="7" spans="1:19" ht="15">
      <c r="A7" s="5" t="s">
        <v>351</v>
      </c>
      <c r="K7" s="2"/>
      <c r="L7" s="2"/>
      <c r="N7" s="2"/>
      <c r="O7" s="2"/>
      <c r="P7" s="2"/>
      <c r="R7" s="10">
        <v>92072105</v>
      </c>
      <c r="S7" s="10"/>
    </row>
  </sheetData>
  <sheetProtection selectLockedCells="1" selectUnlockedCells="1"/>
  <mergeCells count="15">
    <mergeCell ref="A2:T2"/>
    <mergeCell ref="A4:C4"/>
    <mergeCell ref="N4:O4"/>
    <mergeCell ref="R4:S4"/>
    <mergeCell ref="A5:E5"/>
    <mergeCell ref="K5:L5"/>
    <mergeCell ref="N5:O5"/>
    <mergeCell ref="R5:S5"/>
    <mergeCell ref="A6:E6"/>
    <mergeCell ref="K6:L6"/>
    <mergeCell ref="N6:P6"/>
    <mergeCell ref="R6:S6"/>
    <mergeCell ref="K7:L7"/>
    <mergeCell ref="N7:P7"/>
    <mergeCell ref="R7:S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352</v>
      </c>
      <c r="B2" s="1"/>
      <c r="C2" s="1"/>
      <c r="D2" s="1"/>
      <c r="E2" s="1"/>
      <c r="F2" s="1"/>
    </row>
    <row r="4" spans="1:9" ht="15">
      <c r="A4" s="2"/>
      <c r="B4" s="2"/>
      <c r="C4" s="2"/>
      <c r="D4" s="2"/>
      <c r="E4" s="2"/>
      <c r="F4" s="2"/>
      <c r="G4" s="2"/>
      <c r="H4" s="2"/>
      <c r="I4" s="2"/>
    </row>
    <row r="6" spans="2:8" ht="15">
      <c r="B6" s="6" t="s">
        <v>353</v>
      </c>
      <c r="C6" s="6"/>
      <c r="D6" s="6"/>
      <c r="E6" s="6"/>
      <c r="F6" s="6"/>
      <c r="G6" s="6"/>
      <c r="H6" s="6"/>
    </row>
    <row r="7" spans="2:8" ht="15">
      <c r="B7" s="6" t="s">
        <v>187</v>
      </c>
      <c r="C7" s="6"/>
      <c r="D7" s="6"/>
      <c r="F7" s="6" t="s">
        <v>354</v>
      </c>
      <c r="G7" s="6"/>
      <c r="H7" s="6"/>
    </row>
    <row r="8" spans="1:7" ht="15">
      <c r="A8" t="s">
        <v>355</v>
      </c>
      <c r="B8" s="10">
        <v>97975314</v>
      </c>
      <c r="C8" s="10"/>
      <c r="F8" s="10">
        <v>94333126</v>
      </c>
      <c r="G8" s="10"/>
    </row>
    <row r="9" spans="1:7" ht="15">
      <c r="A9" t="s">
        <v>356</v>
      </c>
      <c r="B9" s="11">
        <v>9379445</v>
      </c>
      <c r="C9" s="11"/>
      <c r="F9" s="11">
        <v>9285000</v>
      </c>
      <c r="G9" s="11"/>
    </row>
    <row r="10" spans="1:7" ht="15">
      <c r="A10" t="s">
        <v>357</v>
      </c>
      <c r="B10" s="11">
        <v>7374862</v>
      </c>
      <c r="C10" s="11"/>
      <c r="F10" s="11">
        <v>7004130</v>
      </c>
      <c r="G10" s="11"/>
    </row>
    <row r="11" spans="1:7" ht="15">
      <c r="A11" t="s">
        <v>358</v>
      </c>
      <c r="B11" s="11">
        <v>100000</v>
      </c>
      <c r="C11" s="11"/>
      <c r="F11" s="11">
        <v>101985</v>
      </c>
      <c r="G11" s="11"/>
    </row>
    <row r="12" spans="1:7" ht="15">
      <c r="A12" s="5" t="s">
        <v>359</v>
      </c>
      <c r="B12" s="11">
        <v>114829621</v>
      </c>
      <c r="C12" s="11"/>
      <c r="F12" s="11">
        <v>110724241</v>
      </c>
      <c r="G12" s="11"/>
    </row>
    <row r="13" spans="1:7" ht="15">
      <c r="A13" t="s">
        <v>360</v>
      </c>
      <c r="B13" s="11">
        <v>6987450</v>
      </c>
      <c r="C13" s="11"/>
      <c r="F13" s="11">
        <v>6987450</v>
      </c>
      <c r="G13" s="11"/>
    </row>
    <row r="14" spans="1:7" ht="15">
      <c r="A14" s="5" t="s">
        <v>361</v>
      </c>
      <c r="B14" s="10">
        <v>121817071</v>
      </c>
      <c r="C14" s="10"/>
      <c r="F14" s="10">
        <v>117711691</v>
      </c>
      <c r="G14" s="10"/>
    </row>
  </sheetData>
  <sheetProtection selectLockedCells="1" selectUnlockedCells="1"/>
  <mergeCells count="19">
    <mergeCell ref="A2:F2"/>
    <mergeCell ref="A4:I4"/>
    <mergeCell ref="B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362</v>
      </c>
      <c r="B2" s="1"/>
      <c r="C2" s="1"/>
      <c r="D2" s="1"/>
      <c r="E2" s="1"/>
      <c r="F2" s="1"/>
    </row>
    <row r="4" spans="1:16" ht="15">
      <c r="A4" s="2"/>
      <c r="B4" s="2"/>
      <c r="C4" s="2"/>
      <c r="D4" s="2"/>
      <c r="E4" s="2"/>
      <c r="F4" s="2"/>
      <c r="G4" s="2"/>
      <c r="H4" s="2"/>
      <c r="I4" s="2"/>
      <c r="J4" s="2"/>
      <c r="K4" s="2"/>
      <c r="L4" s="2"/>
      <c r="M4" s="2"/>
      <c r="N4" s="2"/>
      <c r="O4" s="2"/>
      <c r="P4" s="2"/>
    </row>
    <row r="6" spans="2:16" ht="15">
      <c r="B6" s="2"/>
      <c r="C6" s="2"/>
      <c r="D6" s="2"/>
      <c r="E6" s="2"/>
      <c r="F6" s="2"/>
      <c r="G6" s="2"/>
      <c r="H6" s="2"/>
      <c r="I6" s="2"/>
      <c r="J6" s="2"/>
      <c r="K6" s="2"/>
      <c r="L6" s="2"/>
      <c r="M6" s="2"/>
      <c r="N6" s="2"/>
      <c r="O6" s="2"/>
      <c r="P6" s="2"/>
    </row>
    <row r="7" spans="1:16" ht="15">
      <c r="A7" s="5" t="s">
        <v>363</v>
      </c>
      <c r="B7" s="6" t="s">
        <v>354</v>
      </c>
      <c r="C7" s="6"/>
      <c r="D7" s="6"/>
      <c r="F7" s="6" t="s">
        <v>364</v>
      </c>
      <c r="G7" s="6"/>
      <c r="H7" s="6"/>
      <c r="J7" s="6" t="s">
        <v>365</v>
      </c>
      <c r="K7" s="6"/>
      <c r="L7" s="6"/>
      <c r="N7" s="6" t="s">
        <v>366</v>
      </c>
      <c r="O7" s="6"/>
      <c r="P7" s="6"/>
    </row>
    <row r="8" spans="1:15" ht="15">
      <c r="A8" t="s">
        <v>367</v>
      </c>
      <c r="B8" s="10">
        <v>94333126</v>
      </c>
      <c r="C8" s="10"/>
      <c r="F8" s="14" t="s">
        <v>79</v>
      </c>
      <c r="G8" s="14"/>
      <c r="J8" s="10">
        <v>2033747</v>
      </c>
      <c r="K8" s="10"/>
      <c r="N8" s="10">
        <v>92299379</v>
      </c>
      <c r="O8" s="10"/>
    </row>
    <row r="9" spans="1:15" ht="15">
      <c r="A9" t="s">
        <v>368</v>
      </c>
      <c r="B9" s="11">
        <v>9285000</v>
      </c>
      <c r="C9" s="11"/>
      <c r="F9" s="14" t="s">
        <v>10</v>
      </c>
      <c r="G9" s="14"/>
      <c r="J9" s="14" t="s">
        <v>10</v>
      </c>
      <c r="K9" s="14"/>
      <c r="N9" s="11">
        <v>9285000</v>
      </c>
      <c r="O9" s="11"/>
    </row>
    <row r="10" spans="1:15" ht="15">
      <c r="A10" t="s">
        <v>369</v>
      </c>
      <c r="B10" s="11">
        <v>7004130</v>
      </c>
      <c r="C10" s="11"/>
      <c r="F10" s="14" t="s">
        <v>10</v>
      </c>
      <c r="G10" s="14"/>
      <c r="J10" s="11">
        <v>1155000</v>
      </c>
      <c r="K10" s="11"/>
      <c r="N10" s="11">
        <v>5849130</v>
      </c>
      <c r="O10" s="11"/>
    </row>
    <row r="11" spans="1:15" ht="15">
      <c r="A11" t="s">
        <v>370</v>
      </c>
      <c r="B11" s="11">
        <v>101985</v>
      </c>
      <c r="C11" s="11"/>
      <c r="F11" s="2"/>
      <c r="G11" s="2"/>
      <c r="H11" s="2"/>
      <c r="J11" s="2"/>
      <c r="K11" s="2"/>
      <c r="L11" s="2"/>
      <c r="N11" s="11">
        <v>101985</v>
      </c>
      <c r="O11" s="11"/>
    </row>
    <row r="12" spans="1:15" ht="15">
      <c r="A12" s="5" t="s">
        <v>359</v>
      </c>
      <c r="B12" s="11">
        <v>110724241</v>
      </c>
      <c r="C12" s="11"/>
      <c r="F12" s="14" t="s">
        <v>10</v>
      </c>
      <c r="G12" s="14"/>
      <c r="J12" s="11">
        <v>3188747</v>
      </c>
      <c r="K12" s="11"/>
      <c r="N12" s="11">
        <v>107535494</v>
      </c>
      <c r="O12" s="11"/>
    </row>
    <row r="13" spans="1:15" ht="15">
      <c r="A13" t="s">
        <v>371</v>
      </c>
      <c r="B13" s="11">
        <v>6987450</v>
      </c>
      <c r="C13" s="11"/>
      <c r="F13" s="11">
        <v>6987450</v>
      </c>
      <c r="G13" s="11"/>
      <c r="J13" s="14" t="s">
        <v>10</v>
      </c>
      <c r="K13" s="14"/>
      <c r="N13" s="14" t="s">
        <v>10</v>
      </c>
      <c r="O13" s="14"/>
    </row>
    <row r="14" spans="1:15" ht="15">
      <c r="A14" s="5" t="s">
        <v>372</v>
      </c>
      <c r="B14" s="11">
        <v>117711691</v>
      </c>
      <c r="C14" s="11"/>
      <c r="F14" s="11">
        <v>6987450</v>
      </c>
      <c r="G14" s="11"/>
      <c r="J14" s="11">
        <v>3188747</v>
      </c>
      <c r="K14" s="11"/>
      <c r="N14" s="11">
        <v>107535494</v>
      </c>
      <c r="O14" s="11"/>
    </row>
    <row r="15" spans="1:15" ht="15">
      <c r="A15" t="s">
        <v>373</v>
      </c>
      <c r="B15" s="10">
        <v>24650000</v>
      </c>
      <c r="C15" s="10"/>
      <c r="F15" s="14" t="s">
        <v>79</v>
      </c>
      <c r="G15" s="14"/>
      <c r="J15" s="14" t="s">
        <v>79</v>
      </c>
      <c r="K15" s="14"/>
      <c r="N15" s="10">
        <v>24650000</v>
      </c>
      <c r="O15" s="10"/>
    </row>
  </sheetData>
  <sheetProtection selectLockedCells="1" selectUnlockedCells="1"/>
  <mergeCells count="39">
    <mergeCell ref="A2:F2"/>
    <mergeCell ref="A4:P4"/>
    <mergeCell ref="B6:P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C11"/>
    <mergeCell ref="F11:H11"/>
    <mergeCell ref="J11:L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5.7109375" style="0" customWidth="1"/>
    <col min="4" max="4" width="2.7109375" style="0" customWidth="1"/>
    <col min="5" max="5" width="8.7109375" style="0" customWidth="1"/>
    <col min="6" max="6" width="4.7109375" style="0" customWidth="1"/>
    <col min="7" max="7" width="2.7109375" style="0" customWidth="1"/>
    <col min="8" max="8" width="8.7109375" style="0" customWidth="1"/>
    <col min="9" max="9" width="4.7109375" style="0" customWidth="1"/>
    <col min="10" max="10" width="2.7109375" style="0" customWidth="1"/>
    <col min="11" max="11" width="8.7109375" style="0" customWidth="1"/>
    <col min="12" max="12" width="4.7109375" style="0" customWidth="1"/>
    <col min="13" max="14" width="8.7109375" style="0" customWidth="1"/>
    <col min="15" max="15" width="5.7109375" style="0" customWidth="1"/>
    <col min="16" max="16384" width="8.7109375" style="0" customWidth="1"/>
  </cols>
  <sheetData>
    <row r="2" spans="1:6" ht="15">
      <c r="A2" s="1" t="s">
        <v>5</v>
      </c>
      <c r="B2" s="1"/>
      <c r="C2" s="1"/>
      <c r="D2" s="1"/>
      <c r="E2" s="1"/>
      <c r="F2" s="1"/>
    </row>
    <row r="4" spans="1:16" ht="15">
      <c r="A4" s="2"/>
      <c r="B4" s="2"/>
      <c r="C4" s="2"/>
      <c r="D4" s="2"/>
      <c r="E4" s="2"/>
      <c r="F4" s="2"/>
      <c r="G4" s="2"/>
      <c r="H4" s="2"/>
      <c r="I4" s="2"/>
      <c r="J4" s="2"/>
      <c r="K4" s="2"/>
      <c r="L4" s="2"/>
      <c r="M4" s="2"/>
      <c r="N4" s="2"/>
      <c r="O4" s="2"/>
      <c r="P4" s="2"/>
    </row>
    <row r="6" spans="1:15" ht="15">
      <c r="A6" t="s">
        <v>6</v>
      </c>
      <c r="C6" s="4" t="s">
        <v>7</v>
      </c>
      <c r="D6" t="s">
        <v>8</v>
      </c>
      <c r="F6" s="4" t="s">
        <v>9</v>
      </c>
      <c r="G6" t="s">
        <v>8</v>
      </c>
      <c r="I6" s="4" t="s">
        <v>10</v>
      </c>
      <c r="L6" s="4" t="s">
        <v>11</v>
      </c>
      <c r="O6" s="4" t="s">
        <v>12</v>
      </c>
    </row>
    <row r="7" spans="1:15" ht="15">
      <c r="A7" t="s">
        <v>13</v>
      </c>
      <c r="C7" s="4" t="s">
        <v>14</v>
      </c>
      <c r="D7" t="s">
        <v>8</v>
      </c>
      <c r="F7" s="4" t="s">
        <v>15</v>
      </c>
      <c r="G7" t="s">
        <v>8</v>
      </c>
      <c r="I7" s="4" t="s">
        <v>16</v>
      </c>
      <c r="J7" t="s">
        <v>8</v>
      </c>
      <c r="L7" s="4" t="s">
        <v>17</v>
      </c>
      <c r="O7" s="4" t="s">
        <v>18</v>
      </c>
    </row>
  </sheetData>
  <sheetProtection selectLockedCells="1" selectUnlockedCells="1"/>
  <mergeCells count="2">
    <mergeCell ref="A2:F2"/>
    <mergeCell ref="A4:P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2" ht="15">
      <c r="A2" s="2"/>
      <c r="B2" s="2"/>
      <c r="C2" s="2"/>
      <c r="D2" s="2"/>
      <c r="E2" s="2"/>
      <c r="F2" s="2"/>
      <c r="G2" s="2"/>
      <c r="H2" s="2"/>
      <c r="I2" s="2"/>
      <c r="J2" s="2"/>
      <c r="K2" s="2"/>
      <c r="L2" s="2"/>
    </row>
    <row r="4" spans="2:12" ht="15">
      <c r="B4" s="2"/>
      <c r="C4" s="2"/>
      <c r="D4" s="2"/>
      <c r="E4" s="2"/>
      <c r="F4" s="2"/>
      <c r="G4" s="2"/>
      <c r="H4" s="2"/>
      <c r="I4" s="2"/>
      <c r="J4" s="2"/>
      <c r="K4" s="2"/>
      <c r="L4" s="2"/>
    </row>
    <row r="5" spans="1:12" ht="15">
      <c r="A5" s="5" t="s">
        <v>363</v>
      </c>
      <c r="B5" s="6" t="s">
        <v>367</v>
      </c>
      <c r="C5" s="6"/>
      <c r="D5" s="6"/>
      <c r="F5" s="6" t="s">
        <v>374</v>
      </c>
      <c r="G5" s="6"/>
      <c r="H5" s="6"/>
      <c r="J5" s="6" t="s">
        <v>375</v>
      </c>
      <c r="K5" s="6"/>
      <c r="L5" s="6"/>
    </row>
    <row r="6" spans="1:11" ht="15">
      <c r="A6" t="s">
        <v>376</v>
      </c>
      <c r="B6" s="14" t="s">
        <v>79</v>
      </c>
      <c r="C6" s="14"/>
      <c r="F6" s="14" t="s">
        <v>79</v>
      </c>
      <c r="G6" s="14"/>
      <c r="J6" s="14" t="s">
        <v>79</v>
      </c>
      <c r="K6" s="14"/>
    </row>
    <row r="7" spans="1:11" ht="15">
      <c r="A7" t="s">
        <v>377</v>
      </c>
      <c r="B7" s="11">
        <v>218684</v>
      </c>
      <c r="C7" s="11"/>
      <c r="F7" s="11">
        <v>93319</v>
      </c>
      <c r="G7" s="11"/>
      <c r="J7" s="11">
        <v>312003</v>
      </c>
      <c r="K7" s="11"/>
    </row>
    <row r="8" spans="1:11" ht="15">
      <c r="A8" t="s">
        <v>378</v>
      </c>
      <c r="B8" s="12">
        <v>-3621606</v>
      </c>
      <c r="C8" s="12"/>
      <c r="F8" s="12">
        <v>-93301</v>
      </c>
      <c r="G8" s="12"/>
      <c r="J8" s="12">
        <v>-3714907</v>
      </c>
      <c r="K8" s="12"/>
    </row>
    <row r="9" spans="1:11" ht="15">
      <c r="A9" t="s">
        <v>379</v>
      </c>
      <c r="B9" s="11">
        <v>124246206</v>
      </c>
      <c r="C9" s="11"/>
      <c r="F9" s="11">
        <v>19766732</v>
      </c>
      <c r="G9" s="11"/>
      <c r="J9" s="11">
        <v>144012938</v>
      </c>
      <c r="K9" s="11"/>
    </row>
    <row r="10" spans="1:11" ht="15">
      <c r="A10" t="s">
        <v>380</v>
      </c>
      <c r="B10" s="12">
        <v>-28543905</v>
      </c>
      <c r="C10" s="12"/>
      <c r="F10" s="12">
        <v>-4530635</v>
      </c>
      <c r="G10" s="12"/>
      <c r="J10" s="12">
        <v>-33074540</v>
      </c>
      <c r="K10" s="12"/>
    </row>
    <row r="11" spans="1:11" ht="15">
      <c r="A11" t="s">
        <v>381</v>
      </c>
      <c r="B11" s="14" t="s">
        <v>10</v>
      </c>
      <c r="C11" s="14"/>
      <c r="F11" s="14" t="s">
        <v>10</v>
      </c>
      <c r="G11" s="14"/>
      <c r="J11" s="14" t="s">
        <v>10</v>
      </c>
      <c r="K11" s="14"/>
    </row>
    <row r="12" spans="1:11" ht="15">
      <c r="A12" t="s">
        <v>382</v>
      </c>
      <c r="B12" s="10">
        <v>92299379</v>
      </c>
      <c r="C12" s="10"/>
      <c r="F12" s="10">
        <v>15236115</v>
      </c>
      <c r="G12" s="10"/>
      <c r="J12" s="10">
        <v>107535494</v>
      </c>
      <c r="K12" s="10"/>
    </row>
    <row r="13" spans="1:11" ht="15">
      <c r="A13" t="s">
        <v>383</v>
      </c>
      <c r="B13" s="17">
        <v>-3621606</v>
      </c>
      <c r="C13" s="17"/>
      <c r="F13" s="17">
        <v>-93301</v>
      </c>
      <c r="G13" s="17"/>
      <c r="J13" s="17">
        <v>-3714907</v>
      </c>
      <c r="K13" s="17"/>
    </row>
  </sheetData>
  <sheetProtection selectLockedCells="1" selectUnlockedCells="1"/>
  <mergeCells count="29">
    <mergeCell ref="A2:L2"/>
    <mergeCell ref="B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6" ht="15">
      <c r="A2" s="1" t="s">
        <v>362</v>
      </c>
      <c r="B2" s="1"/>
      <c r="C2" s="1"/>
      <c r="D2" s="1"/>
      <c r="E2" s="1"/>
      <c r="F2" s="1"/>
    </row>
    <row r="4" spans="1:4" ht="15">
      <c r="A4" s="2"/>
      <c r="B4" s="2"/>
      <c r="C4" s="2"/>
      <c r="D4" s="2"/>
    </row>
    <row r="6" spans="1:4" ht="15">
      <c r="A6" s="5" t="s">
        <v>373</v>
      </c>
      <c r="B6" s="6" t="s">
        <v>384</v>
      </c>
      <c r="C6" s="6"/>
      <c r="D6" s="6"/>
    </row>
    <row r="7" spans="1:3" ht="15">
      <c r="A7" t="s">
        <v>385</v>
      </c>
      <c r="B7" s="14" t="s">
        <v>79</v>
      </c>
      <c r="C7" s="14"/>
    </row>
    <row r="8" spans="1:3" ht="15">
      <c r="A8" s="5" t="s">
        <v>386</v>
      </c>
      <c r="B8" s="14" t="s">
        <v>10</v>
      </c>
      <c r="C8" s="14"/>
    </row>
    <row r="9" spans="1:3" ht="15">
      <c r="A9" t="s">
        <v>387</v>
      </c>
      <c r="B9" s="11">
        <v>29000000</v>
      </c>
      <c r="C9" s="11"/>
    </row>
    <row r="10" spans="1:3" ht="15">
      <c r="A10" t="s">
        <v>388</v>
      </c>
      <c r="B10" s="12">
        <v>-4350000</v>
      </c>
      <c r="C10" s="12"/>
    </row>
    <row r="11" spans="1:3" ht="15">
      <c r="A11" t="s">
        <v>389</v>
      </c>
      <c r="B11" s="14" t="s">
        <v>10</v>
      </c>
      <c r="C11" s="14"/>
    </row>
    <row r="12" spans="1:3" ht="15">
      <c r="A12" s="5" t="s">
        <v>390</v>
      </c>
      <c r="B12" s="10">
        <v>24650000</v>
      </c>
      <c r="C12" s="10"/>
    </row>
  </sheetData>
  <sheetProtection selectLockedCells="1" selectUnlockedCells="1"/>
  <mergeCells count="9">
    <mergeCell ref="A2:F2"/>
    <mergeCell ref="A4:D4"/>
    <mergeCell ref="B6:D6"/>
    <mergeCell ref="B7:C7"/>
    <mergeCell ref="B8:C8"/>
    <mergeCell ref="B9:C9"/>
    <mergeCell ref="B10:C10"/>
    <mergeCell ref="B11:C11"/>
    <mergeCell ref="B12:C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6" ht="15">
      <c r="A2" s="1" t="s">
        <v>391</v>
      </c>
      <c r="B2" s="1"/>
      <c r="C2" s="1"/>
      <c r="D2" s="1"/>
      <c r="E2" s="1"/>
      <c r="F2" s="1"/>
    </row>
    <row r="4" spans="1:4" ht="15">
      <c r="A4" s="2"/>
      <c r="B4" s="2"/>
      <c r="C4" s="2"/>
      <c r="D4" s="2"/>
    </row>
    <row r="6" spans="2:4" ht="15">
      <c r="B6" s="6" t="s">
        <v>47</v>
      </c>
      <c r="C6" s="6"/>
      <c r="D6" s="6"/>
    </row>
    <row r="7" spans="1:4" ht="15">
      <c r="A7" s="5" t="s">
        <v>392</v>
      </c>
      <c r="B7" s="2"/>
      <c r="C7" s="2"/>
      <c r="D7" s="2"/>
    </row>
    <row r="8" spans="1:3" ht="15">
      <c r="A8" t="s">
        <v>393</v>
      </c>
      <c r="B8" s="17">
        <v>-3473253</v>
      </c>
      <c r="C8" s="17"/>
    </row>
    <row r="9" spans="1:3" ht="15">
      <c r="A9" t="s">
        <v>394</v>
      </c>
      <c r="B9" s="11">
        <v>6826105</v>
      </c>
      <c r="C9" s="11"/>
    </row>
    <row r="10" spans="1:3" ht="15">
      <c r="A10" t="s">
        <v>395</v>
      </c>
      <c r="B10" s="18">
        <v>-0.51</v>
      </c>
      <c r="C10" s="18"/>
    </row>
  </sheetData>
  <sheetProtection selectLockedCells="1" selectUnlockedCells="1"/>
  <mergeCells count="7">
    <mergeCell ref="A2:F2"/>
    <mergeCell ref="A4:D4"/>
    <mergeCell ref="B6:D6"/>
    <mergeCell ref="B7:D7"/>
    <mergeCell ref="B8:C8"/>
    <mergeCell ref="B9:C9"/>
    <mergeCell ref="B10:C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2" spans="1:6" ht="15">
      <c r="A2" s="1" t="s">
        <v>396</v>
      </c>
      <c r="B2" s="1"/>
      <c r="C2" s="1"/>
      <c r="D2" s="1"/>
      <c r="E2" s="1"/>
      <c r="F2" s="1"/>
    </row>
    <row r="4" spans="1:4" ht="15">
      <c r="A4" s="2"/>
      <c r="B4" s="2"/>
      <c r="C4" s="2"/>
      <c r="D4" s="2"/>
    </row>
    <row r="6" spans="2:4" ht="15">
      <c r="B6" s="6" t="s">
        <v>47</v>
      </c>
      <c r="C6" s="6"/>
      <c r="D6" s="6"/>
    </row>
    <row r="7" spans="1:3" ht="15">
      <c r="A7" t="s">
        <v>397</v>
      </c>
      <c r="B7" s="17">
        <v>-3473253</v>
      </c>
      <c r="C7" s="17"/>
    </row>
    <row r="8" spans="1:3" ht="15">
      <c r="A8" t="s">
        <v>398</v>
      </c>
      <c r="B8" s="11">
        <v>4105380</v>
      </c>
      <c r="C8" s="11"/>
    </row>
    <row r="9" spans="1:3" ht="15">
      <c r="A9" t="s">
        <v>399</v>
      </c>
      <c r="B9" s="11">
        <v>1297741</v>
      </c>
      <c r="C9" s="11"/>
    </row>
    <row r="10" spans="1:3" ht="15">
      <c r="A10" t="s">
        <v>400</v>
      </c>
      <c r="B10" s="10">
        <v>1929868</v>
      </c>
      <c r="C10" s="10"/>
    </row>
  </sheetData>
  <sheetProtection selectLockedCells="1" selectUnlockedCells="1"/>
  <mergeCells count="7">
    <mergeCell ref="A2:F2"/>
    <mergeCell ref="A4:D4"/>
    <mergeCell ref="B6:D6"/>
    <mergeCell ref="B7:C7"/>
    <mergeCell ref="B8:C8"/>
    <mergeCell ref="B9:C9"/>
    <mergeCell ref="B10:C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4" ht="15">
      <c r="A2" s="2"/>
      <c r="B2" s="2"/>
      <c r="C2" s="2"/>
      <c r="D2" s="2"/>
    </row>
    <row r="4" spans="2:4" ht="15">
      <c r="B4" s="2"/>
      <c r="C4" s="2"/>
      <c r="D4" s="2"/>
    </row>
    <row r="5" spans="1:3" ht="15">
      <c r="A5" t="s">
        <v>401</v>
      </c>
      <c r="B5" s="10">
        <v>696748</v>
      </c>
      <c r="C5" s="10"/>
    </row>
    <row r="6" spans="1:3" ht="15">
      <c r="A6" t="s">
        <v>402</v>
      </c>
      <c r="B6" s="14" t="s">
        <v>10</v>
      </c>
      <c r="C6" s="14"/>
    </row>
    <row r="7" spans="1:3" ht="15">
      <c r="A7" s="5" t="s">
        <v>403</v>
      </c>
      <c r="B7" s="11">
        <v>696748</v>
      </c>
      <c r="C7" s="11"/>
    </row>
    <row r="8" spans="1:3" ht="15">
      <c r="A8" t="s">
        <v>404</v>
      </c>
      <c r="B8" s="12">
        <v>-1777288</v>
      </c>
      <c r="C8" s="12"/>
    </row>
    <row r="9" spans="1:3" ht="15">
      <c r="A9" t="s">
        <v>405</v>
      </c>
      <c r="B9" s="12">
        <v>-4105380</v>
      </c>
      <c r="C9" s="12"/>
    </row>
    <row r="10" spans="1:3" ht="15">
      <c r="A10" s="5" t="s">
        <v>406</v>
      </c>
      <c r="B10" s="17">
        <v>-5185920</v>
      </c>
      <c r="C10" s="17"/>
    </row>
  </sheetData>
  <sheetProtection selectLockedCells="1" selectUnlockedCells="1"/>
  <mergeCells count="8">
    <mergeCell ref="A2:D2"/>
    <mergeCell ref="B4:D4"/>
    <mergeCell ref="B5:C5"/>
    <mergeCell ref="B6:C6"/>
    <mergeCell ref="B7:C7"/>
    <mergeCell ref="B8:C8"/>
    <mergeCell ref="B9:C9"/>
    <mergeCell ref="B10:C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66.7109375" style="0" customWidth="1"/>
    <col min="2" max="16384" width="8.7109375" style="0" customWidth="1"/>
  </cols>
  <sheetData>
    <row r="2" spans="1:6" ht="15">
      <c r="A2" s="1" t="s">
        <v>407</v>
      </c>
      <c r="B2" s="1"/>
      <c r="C2" s="1"/>
      <c r="D2" s="1"/>
      <c r="E2" s="1"/>
      <c r="F2" s="1"/>
    </row>
    <row r="4" spans="1:4" ht="15">
      <c r="A4" s="2"/>
      <c r="B4" s="2"/>
      <c r="C4" s="2"/>
      <c r="D4" s="2"/>
    </row>
    <row r="6" spans="2:4" ht="15">
      <c r="B6" s="6" t="s">
        <v>47</v>
      </c>
      <c r="C6" s="6"/>
      <c r="D6" s="6"/>
    </row>
    <row r="7" spans="1:4" ht="15">
      <c r="A7" s="5" t="s">
        <v>408</v>
      </c>
      <c r="B7" s="2"/>
      <c r="C7" s="2"/>
      <c r="D7" s="2"/>
    </row>
    <row r="8" spans="1:3" ht="15">
      <c r="A8" t="s">
        <v>409</v>
      </c>
      <c r="B8" s="14" t="s">
        <v>79</v>
      </c>
      <c r="C8" s="14"/>
    </row>
    <row r="9" spans="1:3" ht="15">
      <c r="A9" t="s">
        <v>410</v>
      </c>
      <c r="B9" s="9">
        <v>0.05</v>
      </c>
      <c r="C9" s="9"/>
    </row>
    <row r="10" spans="1:3" ht="15">
      <c r="A10" t="s">
        <v>411</v>
      </c>
      <c r="B10" s="13">
        <v>-0.56</v>
      </c>
      <c r="C10" s="13"/>
    </row>
    <row r="11" spans="1:3" ht="15">
      <c r="A11" t="s">
        <v>412</v>
      </c>
      <c r="B11" s="13">
        <v>-0.51</v>
      </c>
      <c r="C11" s="13"/>
    </row>
    <row r="12" spans="1:3" ht="15">
      <c r="A12" t="s">
        <v>413</v>
      </c>
      <c r="B12" s="13">
        <v>-0.25</v>
      </c>
      <c r="C12" s="13"/>
    </row>
    <row r="13" spans="1:3" ht="15">
      <c r="A13" t="s">
        <v>414</v>
      </c>
      <c r="B13" s="9">
        <v>15</v>
      </c>
      <c r="C13" s="9"/>
    </row>
    <row r="14" spans="1:3" ht="15">
      <c r="A14" t="s">
        <v>415</v>
      </c>
      <c r="B14" s="13">
        <v>-0.8</v>
      </c>
      <c r="C14" s="13"/>
    </row>
    <row r="15" spans="1:3" ht="15">
      <c r="A15" t="s">
        <v>416</v>
      </c>
      <c r="B15" s="7">
        <v>13.44</v>
      </c>
      <c r="C15" s="7"/>
    </row>
    <row r="16" spans="1:3" ht="15">
      <c r="A16" t="s">
        <v>417</v>
      </c>
      <c r="B16" s="7">
        <v>10.55</v>
      </c>
      <c r="C16" s="7"/>
    </row>
    <row r="17" spans="1:3" ht="15">
      <c r="A17" s="5" t="s">
        <v>418</v>
      </c>
      <c r="B17" s="14" t="s">
        <v>419</v>
      </c>
      <c r="C17" s="14"/>
    </row>
    <row r="18" spans="1:3" ht="15">
      <c r="A18" t="s">
        <v>420</v>
      </c>
      <c r="B18" s="11">
        <v>6850667</v>
      </c>
      <c r="C18" s="11"/>
    </row>
    <row r="19" spans="1:4" ht="15">
      <c r="A19" s="5" t="s">
        <v>421</v>
      </c>
      <c r="B19" s="2"/>
      <c r="C19" s="2"/>
      <c r="D19" s="2"/>
    </row>
    <row r="20" spans="1:3" ht="15">
      <c r="A20" t="s">
        <v>422</v>
      </c>
      <c r="B20" s="14" t="s">
        <v>423</v>
      </c>
      <c r="C20" s="14"/>
    </row>
    <row r="21" spans="1:3" ht="15">
      <c r="A21" t="s">
        <v>424</v>
      </c>
      <c r="B21" s="14" t="s">
        <v>425</v>
      </c>
      <c r="C21" s="14"/>
    </row>
    <row r="22" spans="1:3" ht="15">
      <c r="A22" s="5" t="s">
        <v>426</v>
      </c>
      <c r="B22" s="14" t="s">
        <v>427</v>
      </c>
      <c r="C22" s="14"/>
    </row>
    <row r="23" spans="1:3" ht="15">
      <c r="A23" t="s">
        <v>428</v>
      </c>
      <c r="B23" s="14" t="s">
        <v>429</v>
      </c>
      <c r="C23" s="14"/>
    </row>
    <row r="24" spans="1:3" ht="15">
      <c r="A24" t="s">
        <v>430</v>
      </c>
      <c r="B24" s="10">
        <v>92072105</v>
      </c>
      <c r="C24" s="10"/>
    </row>
    <row r="25" spans="1:3" ht="15">
      <c r="A25" t="s">
        <v>431</v>
      </c>
      <c r="B25" s="10">
        <v>7550877</v>
      </c>
      <c r="C25" s="10"/>
    </row>
    <row r="26" spans="1:3" ht="15">
      <c r="A26" t="s">
        <v>432</v>
      </c>
      <c r="B26" s="7">
        <v>1.11</v>
      </c>
      <c r="C26" s="7"/>
    </row>
    <row r="27" spans="1:3" ht="15">
      <c r="A27" t="s">
        <v>433</v>
      </c>
      <c r="B27" s="14" t="s">
        <v>434</v>
      </c>
      <c r="C27" s="14"/>
    </row>
  </sheetData>
  <sheetProtection selectLockedCells="1" selectUnlockedCells="1"/>
  <mergeCells count="24">
    <mergeCell ref="A2:F2"/>
    <mergeCell ref="A4:D4"/>
    <mergeCell ref="B6:D6"/>
    <mergeCell ref="B7:D7"/>
    <mergeCell ref="B8:C8"/>
    <mergeCell ref="B9:C9"/>
    <mergeCell ref="B10:C10"/>
    <mergeCell ref="B11:C11"/>
    <mergeCell ref="B12:C12"/>
    <mergeCell ref="B13:C13"/>
    <mergeCell ref="B14:C14"/>
    <mergeCell ref="B15:C15"/>
    <mergeCell ref="B16:C16"/>
    <mergeCell ref="B17:C17"/>
    <mergeCell ref="B18:C18"/>
    <mergeCell ref="B19:D19"/>
    <mergeCell ref="B20:C20"/>
    <mergeCell ref="B21:C21"/>
    <mergeCell ref="B22:C22"/>
    <mergeCell ref="B23:C23"/>
    <mergeCell ref="B24:C24"/>
    <mergeCell ref="B25:C25"/>
    <mergeCell ref="B26:C26"/>
    <mergeCell ref="B27:C2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6" ht="15">
      <c r="A2" s="1" t="s">
        <v>435</v>
      </c>
      <c r="B2" s="1"/>
      <c r="C2" s="1"/>
      <c r="D2" s="1"/>
      <c r="E2" s="1"/>
      <c r="F2" s="1"/>
    </row>
    <row r="4" spans="1:3" ht="15">
      <c r="A4" s="2"/>
      <c r="B4" s="2"/>
      <c r="C4" s="2"/>
    </row>
    <row r="6" spans="2:3" ht="15">
      <c r="B6" t="s">
        <v>436</v>
      </c>
      <c r="C6" t="s">
        <v>437</v>
      </c>
    </row>
    <row r="7" spans="2:3" ht="15">
      <c r="B7" t="s">
        <v>438</v>
      </c>
      <c r="C7" t="s">
        <v>439</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440</v>
      </c>
      <c r="C4" t="s">
        <v>441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442</v>
      </c>
      <c r="C4" t="s">
        <v>443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6.8515625" style="0" customWidth="1"/>
    <col min="4" max="16384" width="8.7109375" style="0" customWidth="1"/>
  </cols>
  <sheetData>
    <row r="2" spans="1:3" ht="15">
      <c r="A2" s="2"/>
      <c r="B2" s="2"/>
      <c r="C2" s="2"/>
    </row>
    <row r="4" spans="2:3" ht="15">
      <c r="B4" t="s">
        <v>444</v>
      </c>
      <c r="C4" t="s">
        <v>445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W9"/>
  <sheetViews>
    <sheetView workbookViewId="0" topLeftCell="A1">
      <selection activeCell="A1" sqref="A1"/>
    </sheetView>
  </sheetViews>
  <sheetFormatPr defaultColWidth="8.00390625" defaultRowHeight="15"/>
  <cols>
    <col min="1" max="1" width="36.7109375" style="0" customWidth="1"/>
    <col min="2" max="13" width="8.7109375" style="0" customWidth="1"/>
    <col min="14" max="14" width="3.7109375" style="0" customWidth="1"/>
    <col min="15" max="16" width="8.7109375" style="0" customWidth="1"/>
    <col min="17" max="17" width="3.7109375" style="0" customWidth="1"/>
    <col min="18" max="22" width="8.7109375" style="0" customWidth="1"/>
    <col min="23" max="23" width="10.7109375" style="0" customWidth="1"/>
    <col min="24" max="16384" width="8.7109375" style="0" customWidth="1"/>
  </cols>
  <sheetData>
    <row r="2" spans="1:6" ht="15">
      <c r="A2" s="1" t="s">
        <v>19</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1:22" ht="15">
      <c r="A6" s="5" t="s">
        <v>20</v>
      </c>
      <c r="B6" s="2"/>
      <c r="C6" s="2"/>
      <c r="D6" s="2"/>
      <c r="F6" s="6" t="s">
        <v>21</v>
      </c>
      <c r="G6" s="6"/>
      <c r="H6" s="6"/>
      <c r="I6" s="6"/>
      <c r="J6" s="6"/>
      <c r="K6" s="6"/>
      <c r="L6" s="6"/>
      <c r="N6" s="2"/>
      <c r="O6" s="2"/>
      <c r="Q6" s="2"/>
      <c r="R6" s="2"/>
      <c r="T6" s="2"/>
      <c r="U6" s="2"/>
      <c r="V6" s="2"/>
    </row>
    <row r="7" spans="1:22" ht="15">
      <c r="A7" s="5" t="s">
        <v>22</v>
      </c>
      <c r="B7" s="6" t="s">
        <v>23</v>
      </c>
      <c r="C7" s="6"/>
      <c r="D7" s="6"/>
      <c r="F7" s="6" t="s">
        <v>24</v>
      </c>
      <c r="G7" s="6"/>
      <c r="H7" s="6"/>
      <c r="J7" s="6" t="s">
        <v>25</v>
      </c>
      <c r="K7" s="6"/>
      <c r="L7" s="6"/>
      <c r="N7" s="6" t="s">
        <v>26</v>
      </c>
      <c r="O7" s="6"/>
      <c r="Q7" s="6" t="s">
        <v>27</v>
      </c>
      <c r="R7" s="6"/>
      <c r="T7" s="6" t="s">
        <v>28</v>
      </c>
      <c r="U7" s="6"/>
      <c r="V7" s="6"/>
    </row>
    <row r="8" spans="1:23" ht="15">
      <c r="A8" t="s">
        <v>29</v>
      </c>
      <c r="B8" s="7">
        <v>13.44</v>
      </c>
      <c r="C8" s="7"/>
      <c r="F8" s="7">
        <v>12.85</v>
      </c>
      <c r="G8" s="7"/>
      <c r="J8" s="7">
        <v>10.34</v>
      </c>
      <c r="K8" s="7"/>
      <c r="N8" s="4" t="s">
        <v>30</v>
      </c>
      <c r="Q8" s="4" t="s">
        <v>31</v>
      </c>
      <c r="T8" s="7">
        <v>0.2</v>
      </c>
      <c r="U8" s="7"/>
      <c r="W8" s="8">
        <v>-3</v>
      </c>
    </row>
    <row r="9" spans="1:21" ht="15">
      <c r="A9" t="s">
        <v>32</v>
      </c>
      <c r="B9" s="9">
        <v>14.06</v>
      </c>
      <c r="C9" s="9"/>
      <c r="F9" s="9">
        <v>13.7</v>
      </c>
      <c r="G9" s="9"/>
      <c r="J9" s="9">
        <v>12.27</v>
      </c>
      <c r="K9" s="9"/>
      <c r="N9" s="4" t="s">
        <v>33</v>
      </c>
      <c r="Q9" s="4" t="s">
        <v>34</v>
      </c>
      <c r="T9" s="9">
        <v>0.05</v>
      </c>
      <c r="U9" s="9"/>
    </row>
  </sheetData>
  <sheetProtection selectLockedCells="1" selectUnlockedCells="1"/>
  <mergeCells count="21">
    <mergeCell ref="A2:F2"/>
    <mergeCell ref="A4:W4"/>
    <mergeCell ref="B6:D6"/>
    <mergeCell ref="F6:L6"/>
    <mergeCell ref="N6:O6"/>
    <mergeCell ref="Q6:R6"/>
    <mergeCell ref="T6:V6"/>
    <mergeCell ref="B7:D7"/>
    <mergeCell ref="F7:H7"/>
    <mergeCell ref="J7:L7"/>
    <mergeCell ref="N7:O7"/>
    <mergeCell ref="Q7:R7"/>
    <mergeCell ref="T7:V7"/>
    <mergeCell ref="B8:C8"/>
    <mergeCell ref="F8:G8"/>
    <mergeCell ref="J8:K8"/>
    <mergeCell ref="T8:U8"/>
    <mergeCell ref="B9:C9"/>
    <mergeCell ref="F9:G9"/>
    <mergeCell ref="J9:K9"/>
    <mergeCell ref="T9:U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446</v>
      </c>
      <c r="C4" t="s">
        <v>447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448</v>
      </c>
      <c r="C4" t="s">
        <v>449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450</v>
      </c>
      <c r="C4" t="s">
        <v>451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452</v>
      </c>
      <c r="C4" t="s">
        <v>453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454</v>
      </c>
      <c r="C4" t="s">
        <v>455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3.8515625" style="0" customWidth="1"/>
    <col min="4" max="16384" width="8.7109375" style="0" customWidth="1"/>
  </cols>
  <sheetData>
    <row r="2" spans="1:3" ht="15">
      <c r="A2" s="2"/>
      <c r="B2" s="2"/>
      <c r="C2" s="2"/>
    </row>
    <row r="4" spans="2:3" ht="15">
      <c r="B4" t="s">
        <v>456</v>
      </c>
      <c r="C4" t="s">
        <v>457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5.7109375" style="0" customWidth="1"/>
    <col min="4" max="16384" width="8.7109375" style="0" customWidth="1"/>
  </cols>
  <sheetData>
    <row r="2" spans="1:6" ht="15">
      <c r="A2" s="1" t="s">
        <v>458</v>
      </c>
      <c r="B2" s="1"/>
      <c r="C2" s="1"/>
      <c r="D2" s="1"/>
      <c r="E2" s="1"/>
      <c r="F2" s="1"/>
    </row>
    <row r="4" spans="1:3" ht="15">
      <c r="A4" s="2"/>
      <c r="B4" s="2"/>
      <c r="C4" s="2"/>
    </row>
    <row r="6" spans="2:3" ht="15">
      <c r="B6" t="s">
        <v>459</v>
      </c>
      <c r="C6" t="s">
        <v>460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00.8515625" style="0" customWidth="1"/>
    <col min="4" max="16384" width="8.7109375" style="0" customWidth="1"/>
  </cols>
  <sheetData>
    <row r="2" spans="1:3" ht="15">
      <c r="A2" s="2"/>
      <c r="B2" s="2"/>
      <c r="C2" s="2"/>
    </row>
    <row r="4" spans="2:3" ht="15">
      <c r="B4" t="s">
        <v>461</v>
      </c>
      <c r="C4" t="s">
        <v>462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100.8515625" style="0" customWidth="1"/>
    <col min="4" max="16384" width="8.7109375" style="0" customWidth="1"/>
  </cols>
  <sheetData>
    <row r="2" spans="1:3" ht="15">
      <c r="A2" s="2"/>
      <c r="B2" s="2"/>
      <c r="C2" s="2"/>
    </row>
    <row r="4" spans="2:3" ht="15">
      <c r="B4" t="s">
        <v>463</v>
      </c>
      <c r="C4" t="s">
        <v>464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68.7109375" style="0" customWidth="1"/>
    <col min="4" max="16384" width="8.7109375" style="0" customWidth="1"/>
  </cols>
  <sheetData>
    <row r="2" spans="1:3" ht="15">
      <c r="A2" s="2"/>
      <c r="B2" s="2"/>
      <c r="C2" s="2"/>
    </row>
    <row r="4" spans="2:3" ht="15">
      <c r="B4" t="s">
        <v>465</v>
      </c>
      <c r="C4" t="s">
        <v>466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6.7109375" style="0" customWidth="1"/>
    <col min="2" max="2" width="17.7109375" style="0" customWidth="1"/>
    <col min="3" max="16384" width="8.7109375" style="0" customWidth="1"/>
  </cols>
  <sheetData>
    <row r="2" spans="1:7" ht="15">
      <c r="A2" s="2"/>
      <c r="B2" s="2"/>
      <c r="C2" s="2"/>
      <c r="D2" s="2"/>
      <c r="E2" s="2"/>
      <c r="F2" s="2"/>
      <c r="G2" s="2"/>
    </row>
    <row r="4" spans="1:6" ht="15">
      <c r="A4" s="5" t="s">
        <v>35</v>
      </c>
      <c r="B4" s="5" t="s">
        <v>36</v>
      </c>
      <c r="D4" s="6" t="s">
        <v>28</v>
      </c>
      <c r="E4" s="6"/>
      <c r="F4" s="6"/>
    </row>
    <row r="5" spans="1:6" ht="15">
      <c r="A5" s="5" t="s">
        <v>37</v>
      </c>
      <c r="D5" s="2"/>
      <c r="E5" s="2"/>
      <c r="F5" s="2"/>
    </row>
    <row r="6" spans="1:5" ht="15">
      <c r="A6" t="s">
        <v>38</v>
      </c>
      <c r="B6" t="s">
        <v>39</v>
      </c>
      <c r="D6" s="7">
        <v>0.07000000000000002</v>
      </c>
      <c r="E6" s="7"/>
    </row>
    <row r="7" spans="1:5" ht="15">
      <c r="A7" t="s">
        <v>40</v>
      </c>
      <c r="B7" t="s">
        <v>41</v>
      </c>
      <c r="D7" s="7">
        <v>0.07000000000000002</v>
      </c>
      <c r="E7" s="7"/>
    </row>
    <row r="8" spans="1:5" ht="15">
      <c r="A8" t="s">
        <v>42</v>
      </c>
      <c r="B8" t="s">
        <v>43</v>
      </c>
      <c r="D8" s="7">
        <v>0.06</v>
      </c>
      <c r="E8" s="7"/>
    </row>
    <row r="9" spans="1:5" ht="15">
      <c r="A9" t="s">
        <v>44</v>
      </c>
      <c r="B9" t="s">
        <v>45</v>
      </c>
      <c r="D9" s="7">
        <v>0.05</v>
      </c>
      <c r="E9" s="7"/>
    </row>
    <row r="10" spans="1:5" ht="15">
      <c r="A10" s="5" t="s">
        <v>46</v>
      </c>
      <c r="D10" s="7">
        <v>0.25</v>
      </c>
      <c r="E10" s="7"/>
    </row>
  </sheetData>
  <sheetProtection selectLockedCells="1" selectUnlockedCells="1"/>
  <mergeCells count="8">
    <mergeCell ref="A2:G2"/>
    <mergeCell ref="D4:F4"/>
    <mergeCell ref="D5:F5"/>
    <mergeCell ref="D6:E6"/>
    <mergeCell ref="D7:E7"/>
    <mergeCell ref="D8:E8"/>
    <mergeCell ref="D9:E9"/>
    <mergeCell ref="D10:E1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6" ht="15">
      <c r="A2" s="1" t="s">
        <v>467</v>
      </c>
      <c r="B2" s="1"/>
      <c r="C2" s="1"/>
      <c r="D2" s="1"/>
      <c r="E2" s="1"/>
      <c r="F2" s="1"/>
    </row>
    <row r="4" spans="1:3" ht="15">
      <c r="A4" s="2"/>
      <c r="B4" s="2"/>
      <c r="C4" s="2"/>
    </row>
    <row r="6" spans="2:3" ht="15">
      <c r="B6" t="s">
        <v>436</v>
      </c>
      <c r="C6" t="s">
        <v>468</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438</v>
      </c>
      <c r="C4" t="s">
        <v>469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440</v>
      </c>
      <c r="C4" t="s">
        <v>470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7.7109375" style="0" customWidth="1"/>
    <col min="4" max="16384" width="8.7109375" style="0" customWidth="1"/>
  </cols>
  <sheetData>
    <row r="2" spans="1:6" ht="15">
      <c r="A2" s="1" t="s">
        <v>471</v>
      </c>
      <c r="B2" s="1"/>
      <c r="C2" s="1"/>
      <c r="D2" s="1"/>
      <c r="E2" s="1"/>
      <c r="F2" s="1"/>
    </row>
    <row r="4" spans="1:3" ht="15">
      <c r="A4" s="2"/>
      <c r="B4" s="2"/>
      <c r="C4" s="2"/>
    </row>
    <row r="6" spans="2:3" ht="15">
      <c r="B6" t="s">
        <v>436</v>
      </c>
      <c r="C6" t="s">
        <v>472</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0.7109375" style="0" customWidth="1"/>
    <col min="4" max="16384" width="8.7109375" style="0" customWidth="1"/>
  </cols>
  <sheetData>
    <row r="2" spans="1:3" ht="15">
      <c r="A2" s="2"/>
      <c r="B2" s="2"/>
      <c r="C2" s="2"/>
    </row>
    <row r="4" spans="2:3" ht="15">
      <c r="B4" t="s">
        <v>438</v>
      </c>
      <c r="C4" t="s">
        <v>473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2.7109375" style="0" customWidth="1"/>
    <col min="4" max="16384" width="8.7109375" style="0" customWidth="1"/>
  </cols>
  <sheetData>
    <row r="2" spans="1:3" ht="15">
      <c r="A2" s="2"/>
      <c r="B2" s="2"/>
      <c r="C2" s="2"/>
    </row>
    <row r="4" spans="2:3" ht="15">
      <c r="B4" t="s">
        <v>440</v>
      </c>
      <c r="C4" t="s">
        <v>474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0.7109375" style="0" customWidth="1"/>
    <col min="4" max="16384" width="8.7109375" style="0" customWidth="1"/>
  </cols>
  <sheetData>
    <row r="2" spans="1:3" ht="15">
      <c r="A2" s="2"/>
      <c r="B2" s="2"/>
      <c r="C2" s="2"/>
    </row>
    <row r="4" spans="2:3" ht="15">
      <c r="B4" t="s">
        <v>442</v>
      </c>
      <c r="C4" t="s">
        <v>475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4.7109375" style="0" customWidth="1"/>
    <col min="4" max="16384" width="8.7109375" style="0" customWidth="1"/>
  </cols>
  <sheetData>
    <row r="2" spans="1:3" ht="15">
      <c r="A2" s="2"/>
      <c r="B2" s="2"/>
      <c r="C2" s="2"/>
    </row>
    <row r="4" spans="2:3" ht="15">
      <c r="B4" t="s">
        <v>444</v>
      </c>
      <c r="C4" t="s">
        <v>476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6.7109375" style="0" customWidth="1"/>
    <col min="4" max="16384" width="8.7109375" style="0" customWidth="1"/>
  </cols>
  <sheetData>
    <row r="2" spans="1:3" ht="15">
      <c r="A2" s="2"/>
      <c r="B2" s="2"/>
      <c r="C2" s="2"/>
    </row>
    <row r="4" spans="2:3" ht="15">
      <c r="B4" t="s">
        <v>446</v>
      </c>
      <c r="C4" t="s">
        <v>477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5.7109375" style="0" customWidth="1"/>
    <col min="4" max="16384" width="8.7109375" style="0" customWidth="1"/>
  </cols>
  <sheetData>
    <row r="2" spans="1:3" ht="15">
      <c r="A2" s="2"/>
      <c r="B2" s="2"/>
      <c r="C2" s="2"/>
    </row>
    <row r="4" spans="2:3" ht="15">
      <c r="B4" t="s">
        <v>448</v>
      </c>
      <c r="C4" t="s">
        <v>478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2.7109375" style="0" customWidth="1"/>
    <col min="5" max="16384" width="8.7109375" style="0" customWidth="1"/>
  </cols>
  <sheetData>
    <row r="2" spans="1:4" ht="15">
      <c r="A2" s="2"/>
      <c r="B2" s="2"/>
      <c r="C2" s="2"/>
      <c r="D2" s="2"/>
    </row>
    <row r="4" spans="2:4" ht="15">
      <c r="B4" s="6" t="s">
        <v>47</v>
      </c>
      <c r="C4" s="6"/>
      <c r="D4" s="6"/>
    </row>
    <row r="5" spans="1:4" ht="15">
      <c r="A5" s="5" t="s">
        <v>48</v>
      </c>
      <c r="B5" s="2"/>
      <c r="C5" s="2"/>
      <c r="D5" s="2"/>
    </row>
    <row r="6" spans="1:4" ht="15">
      <c r="A6" s="5" t="s">
        <v>49</v>
      </c>
      <c r="B6" s="2"/>
      <c r="C6" s="2"/>
      <c r="D6" s="2"/>
    </row>
    <row r="7" spans="1:3" ht="15">
      <c r="A7" s="5" t="s">
        <v>50</v>
      </c>
      <c r="B7" s="10">
        <v>2947</v>
      </c>
      <c r="C7" s="10"/>
    </row>
    <row r="8" spans="1:3" ht="15">
      <c r="A8" t="s">
        <v>51</v>
      </c>
      <c r="B8" s="11">
        <v>1260</v>
      </c>
      <c r="C8" s="11"/>
    </row>
    <row r="9" spans="1:3" ht="15">
      <c r="A9" s="5" t="s">
        <v>52</v>
      </c>
      <c r="B9" s="11">
        <v>2626</v>
      </c>
      <c r="C9" s="11"/>
    </row>
    <row r="10" spans="1:3" ht="15">
      <c r="A10" t="s">
        <v>53</v>
      </c>
      <c r="B10" s="11">
        <v>320</v>
      </c>
      <c r="C10" s="11"/>
    </row>
    <row r="11" spans="1:3" ht="15">
      <c r="A11" t="s">
        <v>54</v>
      </c>
      <c r="B11" s="12">
        <v>-3793</v>
      </c>
      <c r="C11" s="12"/>
    </row>
    <row r="12" spans="1:3" ht="15">
      <c r="A12" t="s">
        <v>55</v>
      </c>
      <c r="B12" s="12">
        <v>-3473</v>
      </c>
      <c r="C12" s="12"/>
    </row>
    <row r="13" spans="1:4" ht="15">
      <c r="A13" s="5" t="s">
        <v>56</v>
      </c>
      <c r="B13" s="2"/>
      <c r="C13" s="2"/>
      <c r="D13" s="2"/>
    </row>
    <row r="14" spans="1:3" ht="15">
      <c r="A14" t="s">
        <v>57</v>
      </c>
      <c r="B14" s="9">
        <v>13.44</v>
      </c>
      <c r="C14" s="9"/>
    </row>
    <row r="15" spans="1:3" ht="15">
      <c r="A15" t="s">
        <v>58</v>
      </c>
      <c r="B15" s="9">
        <v>0.05</v>
      </c>
      <c r="C15" s="9"/>
    </row>
    <row r="16" spans="1:3" ht="15">
      <c r="A16" t="s">
        <v>54</v>
      </c>
      <c r="B16" s="13">
        <v>-0.56</v>
      </c>
      <c r="C16" s="13"/>
    </row>
    <row r="17" spans="1:3" ht="15">
      <c r="A17" t="s">
        <v>55</v>
      </c>
      <c r="B17" s="13">
        <v>-0.51</v>
      </c>
      <c r="C17" s="13"/>
    </row>
    <row r="18" spans="1:3" ht="15">
      <c r="A18" t="s">
        <v>59</v>
      </c>
      <c r="B18" s="9">
        <v>0.25</v>
      </c>
      <c r="C18" s="9"/>
    </row>
    <row r="19" spans="1:4" ht="15">
      <c r="A19" s="5" t="s">
        <v>60</v>
      </c>
      <c r="B19" s="2"/>
      <c r="C19" s="2"/>
      <c r="D19" s="2"/>
    </row>
    <row r="20" spans="1:3" ht="15">
      <c r="A20" s="5" t="s">
        <v>61</v>
      </c>
      <c r="B20" s="11">
        <v>121075</v>
      </c>
      <c r="C20" s="11"/>
    </row>
    <row r="21" spans="1:3" ht="15">
      <c r="A21" s="5" t="s">
        <v>62</v>
      </c>
      <c r="B21" s="11">
        <v>110724</v>
      </c>
      <c r="C21" s="11"/>
    </row>
    <row r="22" spans="1:3" ht="15">
      <c r="A22" t="s">
        <v>63</v>
      </c>
      <c r="B22" s="11">
        <v>24650</v>
      </c>
      <c r="C22" s="11"/>
    </row>
    <row r="23" spans="1:3" ht="15">
      <c r="A23" t="s">
        <v>64</v>
      </c>
      <c r="B23" s="11">
        <v>3313</v>
      </c>
      <c r="C23" s="11"/>
    </row>
    <row r="24" spans="1:3" ht="15">
      <c r="A24" s="5" t="s">
        <v>65</v>
      </c>
      <c r="B24" s="11">
        <v>92072</v>
      </c>
      <c r="C24" s="11"/>
    </row>
    <row r="25" spans="1:4" ht="15">
      <c r="A25" s="5" t="s">
        <v>66</v>
      </c>
      <c r="B25" s="2"/>
      <c r="C25" s="2"/>
      <c r="D25" s="2"/>
    </row>
    <row r="26" spans="1:4" ht="15">
      <c r="A26" s="5" t="s">
        <v>67</v>
      </c>
      <c r="B26" s="14" t="s">
        <v>68</v>
      </c>
      <c r="C26" s="14"/>
      <c r="D26" t="s">
        <v>8</v>
      </c>
    </row>
    <row r="27" spans="1:3" ht="15">
      <c r="A27" t="s">
        <v>69</v>
      </c>
      <c r="B27" s="11">
        <v>38</v>
      </c>
      <c r="C27" s="11"/>
    </row>
    <row r="28" spans="1:3" ht="15">
      <c r="A28" t="s">
        <v>70</v>
      </c>
      <c r="B28" s="14" t="s">
        <v>71</v>
      </c>
      <c r="C28" s="14"/>
    </row>
  </sheetData>
  <sheetProtection selectLockedCells="1" selectUnlockedCells="1"/>
  <mergeCells count="26">
    <mergeCell ref="A2:D2"/>
    <mergeCell ref="B4:D4"/>
    <mergeCell ref="B5:D5"/>
    <mergeCell ref="B6:D6"/>
    <mergeCell ref="B7:C7"/>
    <mergeCell ref="B8:C8"/>
    <mergeCell ref="B9:C9"/>
    <mergeCell ref="B10:C10"/>
    <mergeCell ref="B11:C11"/>
    <mergeCell ref="B12:C12"/>
    <mergeCell ref="B13:D13"/>
    <mergeCell ref="B14:C14"/>
    <mergeCell ref="B15:C15"/>
    <mergeCell ref="B16:C16"/>
    <mergeCell ref="B17:C17"/>
    <mergeCell ref="B18:C18"/>
    <mergeCell ref="B19:D19"/>
    <mergeCell ref="B20:C20"/>
    <mergeCell ref="B21:C21"/>
    <mergeCell ref="B22:C22"/>
    <mergeCell ref="B23:C23"/>
    <mergeCell ref="B24:C24"/>
    <mergeCell ref="B25:D25"/>
    <mergeCell ref="B26:C26"/>
    <mergeCell ref="B27:C27"/>
    <mergeCell ref="B28:C2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2.7109375" style="0" customWidth="1"/>
    <col min="4" max="16384" width="8.7109375" style="0" customWidth="1"/>
  </cols>
  <sheetData>
    <row r="2" spans="1:3" ht="15">
      <c r="A2" s="2"/>
      <c r="B2" s="2"/>
      <c r="C2" s="2"/>
    </row>
    <row r="4" spans="2:3" ht="15">
      <c r="B4" t="s">
        <v>450</v>
      </c>
      <c r="C4" t="s">
        <v>479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2.7109375" style="0" customWidth="1"/>
    <col min="4" max="16384" width="8.7109375" style="0" customWidth="1"/>
  </cols>
  <sheetData>
    <row r="2" spans="1:3" ht="15">
      <c r="A2" s="2"/>
      <c r="B2" s="2"/>
      <c r="C2" s="2"/>
    </row>
    <row r="4" spans="2:3" ht="15">
      <c r="B4" t="s">
        <v>452</v>
      </c>
      <c r="C4" t="s">
        <v>480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50.7109375" style="0" customWidth="1"/>
    <col min="4" max="16384" width="8.7109375" style="0" customWidth="1"/>
  </cols>
  <sheetData>
    <row r="2" spans="1:6" ht="15">
      <c r="A2" s="1" t="s">
        <v>481</v>
      </c>
      <c r="B2" s="1"/>
      <c r="C2" s="1"/>
      <c r="D2" s="1"/>
      <c r="E2" s="1"/>
      <c r="F2" s="1"/>
    </row>
    <row r="4" spans="1:3" ht="15">
      <c r="A4" s="2"/>
      <c r="B4" s="2"/>
      <c r="C4" s="2"/>
    </row>
    <row r="6" spans="2:3" ht="15">
      <c r="B6" t="s">
        <v>436</v>
      </c>
      <c r="C6" t="s">
        <v>482</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46.7109375" style="0" customWidth="1"/>
    <col min="4" max="16384" width="8.7109375" style="0" customWidth="1"/>
  </cols>
  <sheetData>
    <row r="2" spans="1:3" ht="15">
      <c r="A2" s="2"/>
      <c r="B2" s="2"/>
      <c r="C2" s="2"/>
    </row>
    <row r="4" spans="2:3" ht="15">
      <c r="B4" t="s">
        <v>438</v>
      </c>
      <c r="C4" t="s">
        <v>483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1.7109375" style="0" customWidth="1"/>
    <col min="4" max="16384" width="8.7109375" style="0" customWidth="1"/>
  </cols>
  <sheetData>
    <row r="2" spans="1:3" ht="15">
      <c r="A2" s="2"/>
      <c r="B2" s="2"/>
      <c r="C2" s="2"/>
    </row>
    <row r="4" spans="2:3" ht="15">
      <c r="B4" t="s">
        <v>440</v>
      </c>
      <c r="C4" t="s">
        <v>484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6" ht="15">
      <c r="A2" s="1" t="s">
        <v>485</v>
      </c>
      <c r="B2" s="1"/>
      <c r="C2" s="1"/>
      <c r="D2" s="1"/>
      <c r="E2" s="1"/>
      <c r="F2" s="1"/>
    </row>
    <row r="4" spans="1:3" ht="15">
      <c r="A4" s="2"/>
      <c r="B4" s="2"/>
      <c r="C4" s="2"/>
    </row>
    <row r="6" spans="2:3" ht="15">
      <c r="B6" t="s">
        <v>436</v>
      </c>
      <c r="C6" t="s">
        <v>486</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438</v>
      </c>
      <c r="C4" t="s">
        <v>487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440</v>
      </c>
      <c r="C4" t="s">
        <v>488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442</v>
      </c>
      <c r="C4" t="s">
        <v>489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6.8515625" style="0" customWidth="1"/>
    <col min="4" max="16384" width="8.7109375" style="0" customWidth="1"/>
  </cols>
  <sheetData>
    <row r="2" spans="1:3" ht="15">
      <c r="A2" s="2"/>
      <c r="B2" s="2"/>
      <c r="C2" s="2"/>
    </row>
    <row r="4" spans="2:3" ht="15">
      <c r="B4" s="8">
        <v>-1</v>
      </c>
      <c r="C4" t="s">
        <v>490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72</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6" t="s">
        <v>73</v>
      </c>
      <c r="C6" s="6"/>
      <c r="D6" s="6"/>
      <c r="E6" s="6"/>
      <c r="F6" s="6"/>
      <c r="G6" s="6"/>
      <c r="H6" s="6"/>
      <c r="I6" s="6"/>
      <c r="J6" s="6"/>
      <c r="K6" s="6"/>
      <c r="L6" s="6"/>
      <c r="M6" s="6"/>
      <c r="N6" s="6"/>
      <c r="O6" s="6"/>
      <c r="P6" s="6"/>
      <c r="Q6" s="6"/>
      <c r="R6" s="6"/>
      <c r="S6" s="6"/>
      <c r="T6" s="6"/>
    </row>
    <row r="7" spans="2:20" ht="15">
      <c r="B7" s="6" t="s">
        <v>46</v>
      </c>
      <c r="C7" s="6"/>
      <c r="D7" s="6"/>
      <c r="F7" s="6" t="s">
        <v>74</v>
      </c>
      <c r="G7" s="6"/>
      <c r="H7" s="6"/>
      <c r="J7" s="6" t="s">
        <v>75</v>
      </c>
      <c r="K7" s="6"/>
      <c r="L7" s="6"/>
      <c r="N7" s="6" t="s">
        <v>76</v>
      </c>
      <c r="O7" s="6"/>
      <c r="P7" s="6"/>
      <c r="R7" s="6" t="s">
        <v>77</v>
      </c>
      <c r="S7" s="6"/>
      <c r="T7" s="6"/>
    </row>
    <row r="8" spans="1:19" ht="15">
      <c r="A8" t="s">
        <v>78</v>
      </c>
      <c r="B8" s="7">
        <v>24.7</v>
      </c>
      <c r="C8" s="7"/>
      <c r="F8" s="14" t="s">
        <v>79</v>
      </c>
      <c r="G8" s="14"/>
      <c r="J8" s="14" t="s">
        <v>79</v>
      </c>
      <c r="K8" s="14"/>
      <c r="N8" s="7">
        <v>24.7</v>
      </c>
      <c r="O8" s="7"/>
      <c r="R8" s="14" t="s">
        <v>79</v>
      </c>
      <c r="S8" s="14"/>
    </row>
    <row r="9" spans="1:19" ht="15">
      <c r="A9" t="s">
        <v>80</v>
      </c>
      <c r="B9" s="9">
        <v>2.2</v>
      </c>
      <c r="C9" s="9"/>
      <c r="F9" s="14" t="s">
        <v>10</v>
      </c>
      <c r="G9" s="14"/>
      <c r="J9" s="9">
        <v>2.2</v>
      </c>
      <c r="K9" s="9"/>
      <c r="N9" s="14" t="s">
        <v>10</v>
      </c>
      <c r="O9" s="14"/>
      <c r="R9" s="14" t="s">
        <v>10</v>
      </c>
      <c r="S9" s="14"/>
    </row>
    <row r="10" spans="1:19" ht="15">
      <c r="A10" s="5" t="s">
        <v>81</v>
      </c>
      <c r="B10" s="7">
        <v>26.9</v>
      </c>
      <c r="C10" s="7"/>
      <c r="F10" s="14" t="s">
        <v>79</v>
      </c>
      <c r="G10" s="14"/>
      <c r="J10" s="7">
        <v>2.2</v>
      </c>
      <c r="K10" s="7"/>
      <c r="N10" s="7">
        <v>24.7</v>
      </c>
      <c r="O10" s="7"/>
      <c r="R10" s="14" t="s">
        <v>79</v>
      </c>
      <c r="S10" s="14"/>
    </row>
  </sheetData>
  <sheetProtection selectLockedCells="1" selectUnlockedCells="1"/>
  <mergeCells count="23">
    <mergeCell ref="A2:F2"/>
    <mergeCell ref="A4:T4"/>
    <mergeCell ref="B6:T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6.8515625" style="0" customWidth="1"/>
    <col min="4" max="16384" width="8.7109375" style="0" customWidth="1"/>
  </cols>
  <sheetData>
    <row r="2" spans="1:3" ht="15">
      <c r="A2" s="2"/>
      <c r="B2" s="2"/>
      <c r="C2" s="2"/>
    </row>
    <row r="4" spans="2:3" ht="15">
      <c r="B4" s="8">
        <v>-2</v>
      </c>
      <c r="C4" t="s">
        <v>491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93.8515625" style="0" customWidth="1"/>
    <col min="4" max="16384" width="8.7109375" style="0" customWidth="1"/>
  </cols>
  <sheetData>
    <row r="2" spans="1:3" ht="15">
      <c r="A2" s="2"/>
      <c r="B2" s="2"/>
      <c r="C2" s="2"/>
    </row>
    <row r="4" spans="2:3" ht="15">
      <c r="B4" s="8">
        <v>-3</v>
      </c>
      <c r="C4" t="s">
        <v>492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444</v>
      </c>
      <c r="C4" t="s">
        <v>493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446</v>
      </c>
      <c r="C4" t="s">
        <v>494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5.7109375" style="0" customWidth="1"/>
    <col min="4" max="16384" width="8.7109375" style="0" customWidth="1"/>
  </cols>
  <sheetData>
    <row r="2" spans="1:6" ht="15">
      <c r="A2" s="1" t="s">
        <v>495</v>
      </c>
      <c r="B2" s="1"/>
      <c r="C2" s="1"/>
      <c r="D2" s="1"/>
      <c r="E2" s="1"/>
      <c r="F2" s="1"/>
    </row>
    <row r="4" spans="1:3" ht="15">
      <c r="A4" s="2"/>
      <c r="B4" s="2"/>
      <c r="C4" s="2"/>
    </row>
    <row r="6" spans="2:3" ht="15">
      <c r="B6" t="s">
        <v>436</v>
      </c>
      <c r="C6" t="s">
        <v>496</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3.7109375" style="0" customWidth="1"/>
    <col min="4" max="16384" width="8.7109375" style="0" customWidth="1"/>
  </cols>
  <sheetData>
    <row r="2" spans="1:3" ht="15">
      <c r="A2" s="2"/>
      <c r="B2" s="2"/>
      <c r="C2" s="2"/>
    </row>
    <row r="4" spans="2:3" ht="15">
      <c r="B4" t="s">
        <v>438</v>
      </c>
      <c r="C4" t="s">
        <v>497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92.8515625" style="0" customWidth="1"/>
    <col min="4" max="16384" width="8.7109375" style="0" customWidth="1"/>
  </cols>
  <sheetData>
    <row r="2" spans="1:6" ht="15">
      <c r="A2" s="1" t="s">
        <v>498</v>
      </c>
      <c r="B2" s="1"/>
      <c r="C2" s="1"/>
      <c r="D2" s="1"/>
      <c r="E2" s="1"/>
      <c r="F2" s="1"/>
    </row>
    <row r="4" spans="1:3" ht="15">
      <c r="A4" s="2"/>
      <c r="B4" s="2"/>
      <c r="C4" s="2"/>
    </row>
    <row r="6" spans="2:3" ht="15">
      <c r="B6" t="s">
        <v>436</v>
      </c>
      <c r="C6" t="s">
        <v>499</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58.7109375" style="0" customWidth="1"/>
    <col min="4" max="16384" width="8.7109375" style="0" customWidth="1"/>
  </cols>
  <sheetData>
    <row r="2" spans="1:3" ht="15">
      <c r="A2" s="2"/>
      <c r="B2" s="2"/>
      <c r="C2" s="2"/>
    </row>
    <row r="4" spans="2:3" ht="15">
      <c r="B4" t="s">
        <v>438</v>
      </c>
      <c r="C4" t="s">
        <v>500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440</v>
      </c>
      <c r="C4" t="s">
        <v>501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442</v>
      </c>
      <c r="C4" t="s">
        <v>502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B17"/>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1:2" ht="15">
      <c r="A2" s="2"/>
      <c r="B2" s="2"/>
    </row>
    <row r="5" spans="1:2" ht="15">
      <c r="A5" t="s">
        <v>82</v>
      </c>
      <c r="B5" s="15">
        <v>60</v>
      </c>
    </row>
    <row r="7" spans="1:2" ht="39.75" customHeight="1">
      <c r="A7" s="16" t="s">
        <v>83</v>
      </c>
      <c r="B7" s="15">
        <v>61</v>
      </c>
    </row>
    <row r="9" spans="1:2" ht="15">
      <c r="A9" t="s">
        <v>84</v>
      </c>
      <c r="B9" s="15">
        <v>62</v>
      </c>
    </row>
    <row r="11" spans="1:2" ht="15">
      <c r="A11" t="s">
        <v>85</v>
      </c>
      <c r="B11" s="15">
        <v>63</v>
      </c>
    </row>
    <row r="13" spans="1:2" ht="15">
      <c r="A13" t="s">
        <v>86</v>
      </c>
      <c r="B13" s="15">
        <v>64</v>
      </c>
    </row>
    <row r="15" spans="1:2" ht="15">
      <c r="A15" t="s">
        <v>87</v>
      </c>
      <c r="B15" s="15">
        <v>65</v>
      </c>
    </row>
    <row r="17" spans="1:2" ht="15">
      <c r="A17" t="s">
        <v>88</v>
      </c>
      <c r="B17" s="15">
        <v>68</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5" width="8.7109375" style="0" customWidth="1"/>
    <col min="6" max="6" width="5.7109375" style="0" customWidth="1"/>
    <col min="7" max="16384" width="8.7109375" style="0" customWidth="1"/>
  </cols>
  <sheetData>
    <row r="2" spans="1:6" ht="15">
      <c r="A2" s="1" t="s">
        <v>503</v>
      </c>
      <c r="B2" s="1"/>
      <c r="C2" s="1"/>
      <c r="D2" s="1"/>
      <c r="E2" s="1"/>
      <c r="F2" s="1"/>
    </row>
    <row r="4" spans="1:6" ht="15">
      <c r="A4" s="2"/>
      <c r="B4" s="2"/>
      <c r="C4" s="2"/>
      <c r="D4" s="2"/>
      <c r="E4" s="2"/>
      <c r="F4" s="2"/>
    </row>
    <row r="6" spans="4:5" ht="15">
      <c r="D6" s="2"/>
      <c r="E6" s="2"/>
    </row>
    <row r="7" spans="1:5" ht="15">
      <c r="A7" s="5" t="s">
        <v>504</v>
      </c>
      <c r="C7" s="6" t="s">
        <v>505</v>
      </c>
      <c r="D7" s="6"/>
      <c r="E7" s="6"/>
    </row>
    <row r="8" spans="1:6" ht="15">
      <c r="A8" t="s">
        <v>506</v>
      </c>
      <c r="D8" s="15">
        <v>100</v>
      </c>
      <c r="F8" t="s">
        <v>507</v>
      </c>
    </row>
    <row r="9" spans="1:6" ht="15">
      <c r="A9" t="s">
        <v>508</v>
      </c>
      <c r="D9" s="15">
        <v>100</v>
      </c>
      <c r="F9" t="s">
        <v>509</v>
      </c>
    </row>
    <row r="10" spans="1:6" ht="15">
      <c r="A10" t="s">
        <v>510</v>
      </c>
      <c r="D10" s="15">
        <v>100</v>
      </c>
      <c r="F10" t="s">
        <v>511</v>
      </c>
    </row>
  </sheetData>
  <sheetProtection selectLockedCells="1" selectUnlockedCells="1"/>
  <mergeCells count="4">
    <mergeCell ref="A2:F2"/>
    <mergeCell ref="A4:F4"/>
    <mergeCell ref="D6:E6"/>
    <mergeCell ref="C7:E7"/>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10.7109375" style="0" customWidth="1"/>
    <col min="2" max="2" width="31.7109375" style="0" customWidth="1"/>
    <col min="3" max="16384" width="8.7109375" style="0" customWidth="1"/>
  </cols>
  <sheetData>
    <row r="2" spans="1:3" ht="15">
      <c r="A2" s="2"/>
      <c r="B2" s="2"/>
      <c r="C2" s="2"/>
    </row>
    <row r="4" spans="1:3" ht="15">
      <c r="A4" s="21">
        <v>-1</v>
      </c>
      <c r="B4" s="2" t="s">
        <v>512</v>
      </c>
      <c r="C4" s="2"/>
    </row>
    <row r="5" spans="1:2" ht="15">
      <c r="A5" s="21">
        <v>-2</v>
      </c>
      <c r="B5" t="s">
        <v>513</v>
      </c>
    </row>
  </sheetData>
  <sheetProtection selectLockedCells="1" selectUnlockedCells="1"/>
  <mergeCells count="2">
    <mergeCell ref="A2:C2"/>
    <mergeCell ref="B4:C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5" width="8.7109375" style="0" customWidth="1"/>
    <col min="6" max="6" width="1.7109375" style="0" customWidth="1"/>
    <col min="7" max="16384" width="8.7109375" style="0" customWidth="1"/>
  </cols>
  <sheetData>
    <row r="2" spans="1:6" ht="15">
      <c r="A2" s="2"/>
      <c r="B2" s="2"/>
      <c r="C2" s="2"/>
      <c r="D2" s="2"/>
      <c r="E2" s="2"/>
      <c r="F2" s="2"/>
    </row>
    <row r="4" spans="4:5" ht="15">
      <c r="D4" s="2"/>
      <c r="E4" s="2"/>
    </row>
    <row r="5" spans="1:5" ht="15">
      <c r="A5" s="5" t="s">
        <v>504</v>
      </c>
      <c r="C5" s="6" t="s">
        <v>505</v>
      </c>
      <c r="D5" s="6"/>
      <c r="E5" s="6"/>
    </row>
    <row r="6" spans="1:6" ht="15">
      <c r="A6" t="s">
        <v>514</v>
      </c>
      <c r="D6" s="15">
        <v>100</v>
      </c>
      <c r="F6" t="s">
        <v>509</v>
      </c>
    </row>
  </sheetData>
  <sheetProtection selectLockedCells="1" selectUnlockedCells="1"/>
  <mergeCells count="3">
    <mergeCell ref="A2:F2"/>
    <mergeCell ref="D4:E4"/>
    <mergeCell ref="C5:E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48.7109375" style="0" customWidth="1"/>
    <col min="3" max="16384" width="8.7109375" style="0" customWidth="1"/>
  </cols>
  <sheetData>
    <row r="2" spans="1:6" ht="15">
      <c r="A2" s="1" t="s">
        <v>515</v>
      </c>
      <c r="B2" s="1"/>
      <c r="C2" s="1"/>
      <c r="D2" s="1"/>
      <c r="E2" s="1"/>
      <c r="F2" s="1"/>
    </row>
    <row r="4" spans="1:2" ht="15">
      <c r="A4" s="2"/>
      <c r="B4" s="2"/>
    </row>
    <row r="6" spans="1:2" ht="15">
      <c r="A6" t="s">
        <v>516</v>
      </c>
      <c r="B6" s="3" t="s">
        <v>517</v>
      </c>
    </row>
    <row r="7" ht="15">
      <c r="B7" s="20" t="s">
        <v>518</v>
      </c>
    </row>
    <row r="8" ht="15">
      <c r="B8" s="20" t="s">
        <v>519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37.7109375" style="0" customWidth="1"/>
    <col min="3" max="16384" width="8.7109375" style="0" customWidth="1"/>
  </cols>
  <sheetData>
    <row r="2" spans="1:6" ht="15">
      <c r="A2" s="1" t="s">
        <v>520</v>
      </c>
      <c r="B2" s="1"/>
      <c r="C2" s="1"/>
      <c r="D2" s="1"/>
      <c r="E2" s="1"/>
      <c r="F2" s="1"/>
    </row>
    <row r="4" spans="1:2" ht="15">
      <c r="A4" s="2"/>
      <c r="B4" s="2"/>
    </row>
    <row r="6" spans="1:2" ht="15">
      <c r="A6" t="s">
        <v>516</v>
      </c>
      <c r="B6" s="3" t="s">
        <v>521</v>
      </c>
    </row>
    <row r="7" ht="15">
      <c r="B7" s="20" t="s">
        <v>522</v>
      </c>
    </row>
    <row r="8" ht="15">
      <c r="B8" s="20" t="s">
        <v>523</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49.7109375" style="0" customWidth="1"/>
    <col min="3" max="16384" width="8.7109375" style="0" customWidth="1"/>
  </cols>
  <sheetData>
    <row r="2" spans="1:6" ht="15">
      <c r="A2" s="1" t="s">
        <v>524</v>
      </c>
      <c r="B2" s="1"/>
      <c r="C2" s="1"/>
      <c r="D2" s="1"/>
      <c r="E2" s="1"/>
      <c r="F2" s="1"/>
    </row>
    <row r="4" spans="1:2" ht="15">
      <c r="A4" s="2"/>
      <c r="B4" s="2"/>
    </row>
    <row r="6" ht="15">
      <c r="B6" s="3" t="s">
        <v>525</v>
      </c>
    </row>
    <row r="7" spans="1:2" ht="15">
      <c r="A7" t="s">
        <v>526</v>
      </c>
      <c r="B7" s="20" t="s">
        <v>518</v>
      </c>
    </row>
    <row r="8" spans="1:2" ht="15">
      <c r="A8" t="s">
        <v>527</v>
      </c>
      <c r="B8" s="20" t="s">
        <v>528</v>
      </c>
    </row>
    <row r="9" spans="1:2" ht="15">
      <c r="A9" s="2"/>
      <c r="B9" s="2"/>
    </row>
    <row r="10" spans="1:2" ht="15">
      <c r="A10" s="4" t="s">
        <v>529</v>
      </c>
      <c r="B10" t="s">
        <v>530</v>
      </c>
    </row>
  </sheetData>
  <sheetProtection selectLockedCells="1" selectUnlockedCells="1"/>
  <mergeCells count="3">
    <mergeCell ref="A2:F2"/>
    <mergeCell ref="A4:B4"/>
    <mergeCell ref="A9:B9"/>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37.7109375" style="0" customWidth="1"/>
    <col min="3" max="16384" width="8.7109375" style="0" customWidth="1"/>
  </cols>
  <sheetData>
    <row r="2" spans="1:6" ht="15">
      <c r="A2" s="1" t="s">
        <v>524</v>
      </c>
      <c r="B2" s="1"/>
      <c r="C2" s="1"/>
      <c r="D2" s="1"/>
      <c r="E2" s="1"/>
      <c r="F2" s="1"/>
    </row>
    <row r="4" spans="1:2" ht="15">
      <c r="A4" s="2"/>
      <c r="B4" s="2"/>
    </row>
    <row r="6" ht="15">
      <c r="B6" s="3" t="s">
        <v>521</v>
      </c>
    </row>
    <row r="7" spans="1:2" ht="15">
      <c r="A7" t="s">
        <v>526</v>
      </c>
      <c r="B7" s="20" t="s">
        <v>522</v>
      </c>
    </row>
    <row r="8" spans="1:2" ht="15">
      <c r="A8" t="s">
        <v>527</v>
      </c>
      <c r="B8" s="20" t="s">
        <v>523</v>
      </c>
    </row>
    <row r="9" spans="1:2" ht="15">
      <c r="A9" s="2"/>
      <c r="B9" s="2"/>
    </row>
    <row r="10" spans="1:2" ht="15">
      <c r="A10" s="4" t="s">
        <v>529</v>
      </c>
      <c r="B10" t="s">
        <v>530</v>
      </c>
    </row>
  </sheetData>
  <sheetProtection selectLockedCells="1" selectUnlockedCells="1"/>
  <mergeCells count="3">
    <mergeCell ref="A2:F2"/>
    <mergeCell ref="A4:B4"/>
    <mergeCell ref="A9:B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3" width="8.7109375" style="0" customWidth="1"/>
    <col min="4" max="4" width="100.8515625" style="0" customWidth="1"/>
    <col min="5" max="16384" width="8.7109375" style="0" customWidth="1"/>
  </cols>
  <sheetData>
    <row r="2" spans="1:6" ht="15">
      <c r="A2" s="1" t="s">
        <v>531</v>
      </c>
      <c r="B2" s="1"/>
      <c r="C2" s="1"/>
      <c r="D2" s="1"/>
      <c r="E2" s="1"/>
      <c r="F2" s="1"/>
    </row>
    <row r="4" spans="1:4" ht="15">
      <c r="A4" s="2"/>
      <c r="B4" s="2"/>
      <c r="C4" s="2"/>
      <c r="D4" s="2"/>
    </row>
    <row r="6" ht="15">
      <c r="D6" t="s">
        <v>532</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D4"/>
  <sheetViews>
    <sheetView workbookViewId="0" topLeftCell="A1">
      <selection activeCell="A1" sqref="A1"/>
    </sheetView>
  </sheetViews>
  <sheetFormatPr defaultColWidth="8.00390625" defaultRowHeight="15"/>
  <cols>
    <col min="1" max="3" width="8.7109375" style="0" customWidth="1"/>
    <col min="4" max="4" width="63.7109375" style="0" customWidth="1"/>
    <col min="5" max="16384" width="8.7109375" style="0" customWidth="1"/>
  </cols>
  <sheetData>
    <row r="2" spans="1:4" ht="15">
      <c r="A2" s="2"/>
      <c r="B2" s="2"/>
      <c r="C2" s="2"/>
      <c r="D2" s="2"/>
    </row>
    <row r="4" ht="15">
      <c r="D4" t="s">
        <v>533</v>
      </c>
    </row>
  </sheetData>
  <sheetProtection selectLockedCells="1" selectUnlockedCells="1"/>
  <mergeCells count="1">
    <mergeCell ref="A2:D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89</v>
      </c>
      <c r="B2" s="1"/>
      <c r="C2" s="1"/>
      <c r="D2" s="1"/>
      <c r="E2" s="1"/>
      <c r="F2" s="1"/>
    </row>
    <row r="4" spans="1:4" ht="15">
      <c r="A4" s="2"/>
      <c r="B4" s="2"/>
      <c r="C4" s="2"/>
      <c r="D4" s="2"/>
    </row>
    <row r="6" spans="2:4" ht="15">
      <c r="B6" s="6" t="s">
        <v>90</v>
      </c>
      <c r="C6" s="6"/>
      <c r="D6" s="6"/>
    </row>
    <row r="7" spans="1:4" ht="15">
      <c r="A7" s="5" t="s">
        <v>91</v>
      </c>
      <c r="B7" s="2"/>
      <c r="C7" s="2"/>
      <c r="D7" s="2"/>
    </row>
    <row r="8" spans="1:4" ht="15">
      <c r="A8" t="s">
        <v>92</v>
      </c>
      <c r="B8" s="2"/>
      <c r="C8" s="2"/>
      <c r="D8" s="2"/>
    </row>
    <row r="9" spans="1:3" ht="15">
      <c r="A9" t="s">
        <v>93</v>
      </c>
      <c r="B9" s="10">
        <v>110724241</v>
      </c>
      <c r="C9" s="10"/>
    </row>
    <row r="10" spans="1:3" ht="15">
      <c r="A10" t="s">
        <v>94</v>
      </c>
      <c r="B10" s="11">
        <v>6987450</v>
      </c>
      <c r="C10" s="11"/>
    </row>
    <row r="11" spans="1:3" ht="15">
      <c r="A11" t="s">
        <v>95</v>
      </c>
      <c r="B11" s="11">
        <v>732695</v>
      </c>
      <c r="C11" s="11"/>
    </row>
    <row r="12" spans="1:3" ht="15">
      <c r="A12" t="s">
        <v>96</v>
      </c>
      <c r="B12" s="11">
        <v>2467500</v>
      </c>
      <c r="C12" s="11"/>
    </row>
    <row r="13" spans="1:3" ht="15">
      <c r="A13" t="s">
        <v>97</v>
      </c>
      <c r="B13" s="11">
        <v>163374</v>
      </c>
      <c r="C13" s="11"/>
    </row>
    <row r="14" spans="1:3" ht="15">
      <c r="A14" s="5" t="s">
        <v>61</v>
      </c>
      <c r="B14" s="11">
        <v>121075260</v>
      </c>
      <c r="C14" s="11"/>
    </row>
    <row r="15" spans="1:4" ht="15">
      <c r="A15" s="5" t="s">
        <v>98</v>
      </c>
      <c r="B15" s="2"/>
      <c r="C15" s="2"/>
      <c r="D15" s="2"/>
    </row>
    <row r="16" spans="1:3" ht="15">
      <c r="A16" t="s">
        <v>99</v>
      </c>
      <c r="B16" s="11">
        <v>479547</v>
      </c>
      <c r="C16" s="11"/>
    </row>
    <row r="17" spans="1:3" ht="15">
      <c r="A17" t="s">
        <v>100</v>
      </c>
      <c r="B17" s="11">
        <v>990000</v>
      </c>
      <c r="C17" s="11"/>
    </row>
    <row r="18" spans="1:3" ht="15">
      <c r="A18" t="s">
        <v>101</v>
      </c>
      <c r="B18" s="11">
        <v>2323250</v>
      </c>
      <c r="C18" s="11"/>
    </row>
    <row r="19" spans="1:3" ht="15">
      <c r="A19" t="s">
        <v>102</v>
      </c>
      <c r="B19" s="11">
        <v>24650000</v>
      </c>
      <c r="C19" s="11"/>
    </row>
    <row r="20" spans="1:3" ht="15">
      <c r="A20" t="s">
        <v>103</v>
      </c>
      <c r="B20" s="11">
        <v>150246</v>
      </c>
      <c r="C20" s="11"/>
    </row>
    <row r="21" spans="1:3" ht="15">
      <c r="A21" t="s">
        <v>104</v>
      </c>
      <c r="B21" s="11">
        <v>266432</v>
      </c>
      <c r="C21" s="11"/>
    </row>
    <row r="22" spans="1:3" ht="15">
      <c r="A22" t="s">
        <v>105</v>
      </c>
      <c r="B22" s="11">
        <v>143680</v>
      </c>
      <c r="C22" s="11"/>
    </row>
    <row r="23" spans="1:3" ht="15">
      <c r="A23" s="5" t="s">
        <v>106</v>
      </c>
      <c r="B23" s="11">
        <v>29003155</v>
      </c>
      <c r="C23" s="11"/>
    </row>
    <row r="24" spans="1:4" ht="15">
      <c r="A24" s="5" t="s">
        <v>107</v>
      </c>
      <c r="B24" s="2"/>
      <c r="C24" s="2"/>
      <c r="D24" s="2"/>
    </row>
    <row r="25" spans="1:3" ht="15">
      <c r="A25" t="s">
        <v>108</v>
      </c>
      <c r="B25" s="11">
        <v>6851</v>
      </c>
      <c r="C25" s="11"/>
    </row>
    <row r="26" spans="1:3" ht="15">
      <c r="A26" t="s">
        <v>109</v>
      </c>
      <c r="B26" s="11">
        <v>97251174</v>
      </c>
      <c r="C26" s="11"/>
    </row>
    <row r="27" spans="1:3" ht="15">
      <c r="A27" t="s">
        <v>110</v>
      </c>
      <c r="B27" s="12">
        <v>-1392528</v>
      </c>
      <c r="C27" s="12"/>
    </row>
    <row r="28" spans="1:3" ht="15">
      <c r="A28" t="s">
        <v>111</v>
      </c>
      <c r="B28" s="11">
        <v>311988</v>
      </c>
      <c r="C28" s="11"/>
    </row>
    <row r="29" spans="1:3" ht="15">
      <c r="A29" t="s">
        <v>112</v>
      </c>
      <c r="B29" s="12">
        <v>-4105380</v>
      </c>
      <c r="C29" s="12"/>
    </row>
    <row r="30" spans="1:3" ht="15">
      <c r="A30" s="5" t="s">
        <v>113</v>
      </c>
      <c r="B30" s="10">
        <v>92072105</v>
      </c>
      <c r="C30" s="10"/>
    </row>
    <row r="31" spans="1:3" ht="15">
      <c r="A31" s="5" t="s">
        <v>114</v>
      </c>
      <c r="B31" s="10">
        <v>121075260</v>
      </c>
      <c r="C31" s="10"/>
    </row>
    <row r="32" spans="1:3" ht="15">
      <c r="A32" s="5" t="s">
        <v>115</v>
      </c>
      <c r="B32" s="7">
        <v>13.44</v>
      </c>
      <c r="C32" s="7"/>
    </row>
  </sheetData>
  <sheetProtection selectLockedCells="1" selectUnlockedCells="1"/>
  <mergeCells count="29">
    <mergeCell ref="A2:F2"/>
    <mergeCell ref="A4:D4"/>
    <mergeCell ref="B6:D6"/>
    <mergeCell ref="B7:D7"/>
    <mergeCell ref="B8:D8"/>
    <mergeCell ref="B9:C9"/>
    <mergeCell ref="B10:C10"/>
    <mergeCell ref="B11:C11"/>
    <mergeCell ref="B12:C12"/>
    <mergeCell ref="B13:C13"/>
    <mergeCell ref="B14:C14"/>
    <mergeCell ref="B15:D15"/>
    <mergeCell ref="B16:C16"/>
    <mergeCell ref="B17:C17"/>
    <mergeCell ref="B18:C18"/>
    <mergeCell ref="B19:C19"/>
    <mergeCell ref="B20:C20"/>
    <mergeCell ref="B21:C21"/>
    <mergeCell ref="B22:C22"/>
    <mergeCell ref="B23:C23"/>
    <mergeCell ref="B24:D24"/>
    <mergeCell ref="B25:C25"/>
    <mergeCell ref="B26:C26"/>
    <mergeCell ref="B27:C27"/>
    <mergeCell ref="B28:C28"/>
    <mergeCell ref="B29:C29"/>
    <mergeCell ref="B30:C30"/>
    <mergeCell ref="B31:C31"/>
    <mergeCell ref="B32:C3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6" ht="15">
      <c r="A2" s="1" t="s">
        <v>116</v>
      </c>
      <c r="B2" s="1"/>
      <c r="C2" s="1"/>
      <c r="D2" s="1"/>
      <c r="E2" s="1"/>
      <c r="F2" s="1"/>
    </row>
    <row r="4" spans="1:4" ht="15">
      <c r="A4" s="2"/>
      <c r="B4" s="2"/>
      <c r="C4" s="2"/>
      <c r="D4" s="2"/>
    </row>
    <row r="6" spans="1:4" ht="15">
      <c r="A6" s="3"/>
      <c r="B6" s="6" t="s">
        <v>47</v>
      </c>
      <c r="C6" s="6"/>
      <c r="D6" s="6"/>
    </row>
    <row r="7" spans="1:4" ht="15">
      <c r="A7" s="3"/>
      <c r="B7" s="2"/>
      <c r="C7" s="2"/>
      <c r="D7" s="2"/>
    </row>
    <row r="8" spans="1:4" ht="15">
      <c r="A8" s="5" t="s">
        <v>117</v>
      </c>
      <c r="B8" s="2"/>
      <c r="C8" s="2"/>
      <c r="D8" s="2"/>
    </row>
    <row r="9" spans="1:4" ht="15">
      <c r="A9" t="s">
        <v>118</v>
      </c>
      <c r="B9" s="2"/>
      <c r="C9" s="2"/>
      <c r="D9" s="2"/>
    </row>
    <row r="10" spans="1:3" ht="15">
      <c r="A10" t="s">
        <v>119</v>
      </c>
      <c r="B10" s="10">
        <v>2946599</v>
      </c>
      <c r="C10" s="10"/>
    </row>
    <row r="11" spans="1:4" ht="15">
      <c r="A11" s="5" t="s">
        <v>120</v>
      </c>
      <c r="B11" s="2"/>
      <c r="C11" s="2"/>
      <c r="D11" s="2"/>
    </row>
    <row r="12" spans="1:3" ht="15">
      <c r="A12" t="s">
        <v>121</v>
      </c>
      <c r="B12" s="11">
        <v>365433</v>
      </c>
      <c r="C12" s="11"/>
    </row>
    <row r="13" spans="1:3" ht="15">
      <c r="A13" t="s">
        <v>122</v>
      </c>
      <c r="B13" s="11">
        <v>155913</v>
      </c>
      <c r="C13" s="11"/>
    </row>
    <row r="14" spans="1:3" ht="15">
      <c r="A14" t="s">
        <v>123</v>
      </c>
      <c r="B14" s="11">
        <v>182995</v>
      </c>
      <c r="C14" s="11"/>
    </row>
    <row r="15" spans="1:3" ht="15">
      <c r="A15" t="s">
        <v>124</v>
      </c>
      <c r="B15" s="11">
        <v>556076</v>
      </c>
      <c r="C15" s="11"/>
    </row>
    <row r="16" spans="1:3" ht="15">
      <c r="A16" s="5" t="s">
        <v>125</v>
      </c>
      <c r="B16" s="11">
        <v>1260417</v>
      </c>
      <c r="C16" s="11"/>
    </row>
    <row r="17" spans="1:3" ht="15">
      <c r="A17" t="s">
        <v>126</v>
      </c>
      <c r="B17" s="11">
        <v>1366043</v>
      </c>
      <c r="C17" s="11"/>
    </row>
    <row r="18" spans="1:3" ht="15">
      <c r="A18" s="5" t="s">
        <v>127</v>
      </c>
      <c r="B18" s="11">
        <v>2626460</v>
      </c>
      <c r="C18" s="11"/>
    </row>
    <row r="19" spans="1:3" ht="15">
      <c r="A19" s="5" t="s">
        <v>53</v>
      </c>
      <c r="B19" s="11">
        <v>320139</v>
      </c>
      <c r="C19" s="11"/>
    </row>
    <row r="20" spans="1:4" ht="15">
      <c r="A20" s="5" t="s">
        <v>128</v>
      </c>
      <c r="B20" s="2"/>
      <c r="C20" s="2"/>
      <c r="D20" s="2"/>
    </row>
    <row r="21" spans="1:3" ht="15">
      <c r="A21" t="s">
        <v>129</v>
      </c>
      <c r="B21" s="11">
        <v>311988</v>
      </c>
      <c r="C21" s="11"/>
    </row>
    <row r="22" spans="1:4" ht="15">
      <c r="A22" t="s">
        <v>130</v>
      </c>
      <c r="B22" s="2"/>
      <c r="C22" s="2"/>
      <c r="D22" s="2"/>
    </row>
    <row r="23" spans="1:3" ht="15">
      <c r="A23" t="s">
        <v>131</v>
      </c>
      <c r="B23" s="12">
        <v>-4105380</v>
      </c>
      <c r="C23" s="12"/>
    </row>
    <row r="24" spans="1:3" ht="15">
      <c r="A24" s="5" t="s">
        <v>132</v>
      </c>
      <c r="B24" s="12">
        <v>-3793392</v>
      </c>
      <c r="C24" s="12"/>
    </row>
    <row r="25" spans="1:3" ht="15">
      <c r="A25" s="5" t="s">
        <v>55</v>
      </c>
      <c r="B25" s="17">
        <v>-3473253</v>
      </c>
      <c r="C25" s="17"/>
    </row>
    <row r="26" spans="1:3" ht="15">
      <c r="A26" t="s">
        <v>133</v>
      </c>
      <c r="B26" s="18">
        <v>-0.51</v>
      </c>
      <c r="C26" s="18"/>
    </row>
    <row r="27" spans="1:3" ht="15">
      <c r="A27" t="s">
        <v>134</v>
      </c>
      <c r="B27" s="7">
        <v>0.05</v>
      </c>
      <c r="C27" s="7"/>
    </row>
  </sheetData>
  <sheetProtection selectLockedCells="1" selectUnlockedCells="1"/>
  <mergeCells count="24">
    <mergeCell ref="A2:F2"/>
    <mergeCell ref="A4:D4"/>
    <mergeCell ref="B6:D6"/>
    <mergeCell ref="B7:D7"/>
    <mergeCell ref="B8:D8"/>
    <mergeCell ref="B9:D9"/>
    <mergeCell ref="B10:C10"/>
    <mergeCell ref="B11:D11"/>
    <mergeCell ref="B12:C12"/>
    <mergeCell ref="B13:C13"/>
    <mergeCell ref="B14:C14"/>
    <mergeCell ref="B15:C15"/>
    <mergeCell ref="B16:C16"/>
    <mergeCell ref="B17:C17"/>
    <mergeCell ref="B18:C18"/>
    <mergeCell ref="B19:C19"/>
    <mergeCell ref="B20:D20"/>
    <mergeCell ref="B21:C21"/>
    <mergeCell ref="B22:D22"/>
    <mergeCell ref="B23:C23"/>
    <mergeCell ref="B24:C24"/>
    <mergeCell ref="B25:C25"/>
    <mergeCell ref="B26:C26"/>
    <mergeCell ref="B27:C2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2019-12-07T01:15:31Z</dcterms:created>
  <dcterms:modified xsi:type="dcterms:W3CDTF">2019-12-07T01:15:31Z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