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example" sheetId="2" r:id="rId2"/>
    <sheet name="if we incur additional deb" sheetId="3" r:id="rId3"/>
    <sheet name="selected financial data" sheetId="4" r:id="rId4"/>
    <sheet name="dollar amounts in thousand" sheetId="5" r:id="rId5"/>
    <sheet name="contractual obligations" sheetId="6" r:id="rId6"/>
    <sheet name="quantitative and qualitati" sheetId="7" r:id="rId7"/>
    <sheet name="senior securities" sheetId="8" r:id="rId8"/>
    <sheet name="price range of common stock" sheetId="9" r:id="rId9"/>
    <sheet name="impact on existing stockho" sheetId="10" r:id="rId10"/>
    <sheet name="impact on existing stockho-1" sheetId="11" r:id="rId11"/>
    <sheet name="impact on existing stockho-2" sheetId="12" r:id="rId12"/>
    <sheet name="impact on new investors" sheetId="13" r:id="rId13"/>
    <sheet name="distri butions" sheetId="14" r:id="rId14"/>
    <sheet name="distri butions-1" sheetId="15" r:id="rId15"/>
    <sheet name="board of directors" sheetId="16" r:id="rId16"/>
    <sheet name="compensation of directors " sheetId="17" r:id="rId17"/>
    <sheet name="compensation of directors -1" sheetId="18" r:id="rId18"/>
    <sheet name="assumptions" sheetId="19" r:id="rId19"/>
    <sheet name="wwwamstockcom" sheetId="20" r:id="rId20"/>
    <sheet name="annual financial statements" sheetId="21" r:id="rId21"/>
    <sheet name="internal controlintegrated" sheetId="22" r:id="rId22"/>
    <sheet name="operations" sheetId="23" r:id="rId23"/>
    <sheet name="changes in net assets" sheetId="24" r:id="rId24"/>
    <sheet name="cash flows" sheetId="25" r:id="rId25"/>
    <sheet name="september 30 2014" sheetId="26" r:id="rId26"/>
    <sheet name="september 30 2014-1" sheetId="27" r:id="rId27"/>
    <sheet name="september 30 2013" sheetId="28" r:id="rId28"/>
    <sheet name="september 30 2013-1" sheetId="29" r:id="rId29"/>
    <sheet name="f asset transfers and serv" sheetId="30" r:id="rId30"/>
    <sheet name="f asset transfers and serv-1" sheetId="31" r:id="rId31"/>
    <sheet name="september 30 2014-2" sheetId="32" r:id="rId32"/>
    <sheet name="september 30 2014-3" sheetId="33" r:id="rId33"/>
    <sheet name="september 30 2014-4" sheetId="34" r:id="rId34"/>
    <sheet name="september 30 2014-5" sheetId="35" r:id="rId35"/>
    <sheet name="6 change in net assets fro" sheetId="36" r:id="rId36"/>
    <sheet name="7 taxes and distributions" sheetId="37" r:id="rId37"/>
    <sheet name="9 financial highlights" sheetId="38" r:id="rId38"/>
    <sheet name="9 financial highlights-1" sheetId="39" r:id="rId39"/>
    <sheet name="9 financial highlights-2" sheetId="40" r:id="rId40"/>
    <sheet name="9 financial highlights-3" sheetId="41" r:id="rId41"/>
  </sheets>
  <definedNames/>
  <calcPr fullCalcOnLoad="1"/>
</workbook>
</file>

<file path=xl/sharedStrings.xml><?xml version="1.0" encoding="utf-8"?>
<sst xmlns="http://schemas.openxmlformats.org/spreadsheetml/2006/main" count="2103" uniqueCount="1076">
  <si>
    <t xml:space="preserve"> Copies to: </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</si>
  <si>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</si>
  <si>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</si>
  <si>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</si>
  <si>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</si>
  <si>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</si>
  <si>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</si>
  <si>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</si>
  <si>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</si>
  <si>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</si>
  <si>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</si>
  <si>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</si>
  <si>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Total</t>
  </si>
  <si>
    <t xml:space="preserve"> Example </t>
  </si>
  <si>
    <t>You would pay the following expenses on a $1,000 common stock investment:</t>
  </si>
  <si>
    <t>1 year</t>
  </si>
  <si>
    <t>3 years</t>
  </si>
  <si>
    <t>5 years</t>
  </si>
  <si>
    <t>10 years</t>
  </si>
  <si>
    <t>Assuming a 5% annual return (assumes no return from
net realized capital gains or net unrealized capital appreciation)</t>
  </si>
  <si>
    <t>Assuming a 5% annual return (assumes return from only realized capital gains and thus subject to the capital gains incentive fee)</t>
  </si>
  <si>
    <t xml:space="preserve"> If we incur additional debt, it could increase the risk of investing in our
shares. </t>
  </si>
  <si>
    <t>Assumed return on portfolio (net of expenses) (1)</t>
  </si>
  <si>
    <t>(10.0</t>
  </si>
  <si>
    <t>)%</t>
  </si>
  <si>
    <t>(5.0</t>
  </si>
  <si>
    <t>%</t>
  </si>
  <si>
    <t>5.0%</t>
  </si>
  <si>
    <t>10.0%</t>
  </si>
  <si>
    <t>Corresponding return to common stockholders (2)</t>
  </si>
  <si>
    <t>(18.9</t>
  </si>
  <si>
    <t>(10.2</t>
  </si>
  <si>
    <t>(1.5</t>
  </si>
  <si>
    <t>7.2%</t>
  </si>
  <si>
    <t>15.9%</t>
  </si>
  <si>
    <t xml:space="preserve">   SELECTED FINANCIAL DATA </t>
  </si>
  <si>
    <t>Year ended
September 30, 2014</t>
  </si>
  <si>
    <t>Year ended
September 30, 2013</t>
  </si>
  <si>
    <t>Year ended
September 30, 2012</t>
  </si>
  <si>
    <t>For the period
March 4, 2011
(commencement
of 
operations)
to
September 30, 2011</t>
  </si>
  <si>
    <t>(Dollar amounts in thousands, except per share data)</t>
  </si>
  <si>
    <t>Consolidated Statements of Operations data:</t>
  </si>
  <si>
    <t>Total investment income</t>
  </si>
  <si>
    <t>Total expenses</t>
  </si>
  <si>
    <t>Net investment income</t>
  </si>
  <si>
    <t>Net realized and unrealized gain (loss)</t>
  </si>
  <si>
    <t>Net increase (decrease) in net assets resulting from operations</t>
  </si>
  <si>
    <t>Per share data:</t>
  </si>
  <si>
    <t>Net asset value</t>
  </si>
  <si>
    <t>Net investment income (1)</t>
  </si>
  <si>
    <t>Net realized and unrealized gain (loss) (1)</t>
  </si>
  <si>
    <t>Net increase (decrease) in net assets resulting from operations (1)</t>
  </si>
  <si>
    <t>Distributions declared (1), (2)</t>
  </si>
  <si>
    <t>Consolidated Statements of Assets and Liabilities data:</t>
  </si>
  <si>
    <t>Total assets</t>
  </si>
  <si>
    <t>Total investment portfolio</t>
  </si>
  <si>
    <t>Credit Facility payable</t>
  </si>
  <si>
    <t>Total net asset value</t>
  </si>
  <si>
    <t>Other data:</t>
  </si>
  <si>
    <t>Total return (3)</t>
  </si>
  <si>
    <t>8.05%</t>
  </si>
  <si>
    <t>17.17%</t>
  </si>
  <si>
    <t>29.43%</t>
  </si>
  <si>
    <t>(28.13</t>
  </si>
  <si>
    <t>Number of portfolio companies (4)</t>
  </si>
  <si>
    <t>Yield on debt portfolio (4)</t>
  </si>
  <si>
    <t>8.2%</t>
  </si>
  <si>
    <t>8.1%</t>
  </si>
  <si>
    <t>8.6%</t>
  </si>
  <si>
    <t>8.0%</t>
  </si>
  <si>
    <t xml:space="preserve"> (dollar amounts in thousands, except per share data) </t>
  </si>
  <si>
    <t>2014</t>
  </si>
  <si>
    <t>Q4</t>
  </si>
  <si>
    <t>Q3</t>
  </si>
  <si>
    <t>Q2</t>
  </si>
  <si>
    <t>Q1</t>
  </si>
  <si>
    <t>Net realized and unrealized (loss) gain</t>
  </si>
  <si>
    <t>Net increase in net assets resulting from operations</t>
  </si>
  <si>
    <t>Net increase in net assets resulting from operations per common share *</t>
  </si>
  <si>
    <t>Net asset value per share at the end of the quarter</t>
  </si>
  <si>
    <t>Market value per share at the end of the quarter</t>
  </si>
  <si>
    <t>2013</t>
  </si>
  <si>
    <t>Net increase in net assets resulting from operations per common share*</t>
  </si>
  <si>
    <t>2012</t>
  </si>
  <si>
    <t xml:space="preserve"> Contractual Obligations </t>
  </si>
  <si>
    <t>Payments due by period (millions)</t>
  </si>
  <si>
    <t>Less than    
1 year</t>
  </si>
  <si>
    <t>1-3
years</t>
  </si>
  <si>
    <t>3-5
    years</t>
  </si>
  <si>
    <t>More than    
5 years</t>
  </si>
  <si>
    <t>Credit Facility</t>
  </si>
  <si>
    <t>$</t>
  </si>
  <si>
    <t>Unfunded investments (1)</t>
  </si>
  <si>
    <t></t>
  </si>
  <si>
    <t>Total contractual obligations</t>
  </si>
  <si>
    <t xml:space="preserve"> Quantitative And Qualitative Disclosures About Market Risk </t>
  </si>
  <si>
    <t>Change In Interest Rates</t>
  </si>
  <si>
    <t>Change In Interest
Income, Net Of
Interest Expense
(in thousands)</t>
  </si>
  <si>
    <t>Per Share</t>
  </si>
  <si>
    <t>Up 1%</t>
  </si>
  <si>
    <t>Up 2%</t>
  </si>
  <si>
    <t>Up 3%</t>
  </si>
  <si>
    <t>Up 4%</t>
  </si>
  <si>
    <t xml:space="preserve">   SENIOR SECURITIES </t>
  </si>
  <si>
    <t>Class and Year</t>
  </si>
  <si>
    <t>Total Amount
    Outstanding (1)</t>
  </si>
  <si>
    <t>Asset
Coverage
        per Unit 
(2)        
(unaudited)</t>
  </si>
  <si>
    <t>Average
Market
        Value Per        
Unit (3)</t>
  </si>
  <si>
    <t>Fiscal 2014</t>
  </si>
  <si>
    <t>N/A</t>
  </si>
  <si>
    <t>Fiscal 2013</t>
  </si>
  <si>
    <t>Fiscal 2012</t>
  </si>
  <si>
    <t>Fiscal 2011</t>
  </si>
  <si>
    <t xml:space="preserve">   PRICE RANGE OF COMMON STOCK </t>
  </si>
  <si>
    <t>Closing Sales Price</t>
  </si>
  <si>
    <t>Premium
/
(Discount)
of High Sales
Price
to
NAV (2)</t>
  </si>
  <si>
    <t>Premium
/
(Discount)
of Low Sales
Price to
NAV (2)</t>
  </si>
  <si>
    <t>Distributions
Declared</t>
  </si>
  <si>
    <t>Period</t>
  </si>
  <si>
    <t>NAV(1)</t>
  </si>
  <si>
    <t>High</t>
  </si>
  <si>
    <t>Low</t>
  </si>
  <si>
    <t>Fiscal Year Ending September 30, 2015</t>
  </si>
  <si>
    <t>First quarter (as of November 20, 2014)</t>
  </si>
  <si>
    <t>$N/A</t>
  </si>
  <si>
    <t>N/A%</t>
  </si>
  <si>
    <t>Fiscal Year Ended September 30, 2014</t>
  </si>
  <si>
    <t>Fourth quarter</t>
  </si>
  <si>
    <t>Third quarter</t>
  </si>
  <si>
    <t>Second quarter</t>
  </si>
  <si>
    <t>First quarter</t>
  </si>
  <si>
    <t>Fiscal Year Ended September 30, 2013</t>
  </si>
  <si>
    <t xml:space="preserve"> Impact on Existing Stockholders who do not Participate in the Offering </t>
  </si>
  <si>
    <t>Example 1
5%
Offering
at 5% Discount</t>
  </si>
  <si>
    <t>Example 2
10%
Offering
at 10% Discount</t>
  </si>
  <si>
    <t>Example 3
25%
Offering
at 25% Discount</t>
  </si>
  <si>
    <t>Prior to Sale  
Below NAV</t>
  </si>
  <si>
    <t>Following    
Sale</t>
  </si>
  <si>
    <t>%
  Change</t>
  </si>
  <si>
    <t>Offering Price</t>
  </si>
  <si>
    <t>Price per share to public</t>
  </si>
  <si>
    <t>Net offering proceeds per share to issuer</t>
  </si>
  <si>
    <t>Decrease to NAV</t>
  </si>
  <si>
    <t>Total shares outstanding</t>
  </si>
  <si>
    <t>5.00 %</t>
  </si>
  <si>
    <t>10.00 %</t>
  </si>
  <si>
    <t>25.00 %</t>
  </si>
  <si>
    <t>NAV per share</t>
  </si>
  <si>
    <t>(0.20)%</t>
  </si>
  <si>
    <t>(0.90)%</t>
  </si>
  <si>
    <t>(5.00)%</t>
  </si>
  <si>
    <t>Dilution to Stockholder A</t>
  </si>
  <si>
    <t>Shares held by stockholder A</t>
  </si>
  <si>
    <t>Percentage held by stockholder A</t>
  </si>
  <si>
    <t>1.00%</t>
  </si>
  <si>
    <t>0.95%</t>
  </si>
  <si>
    <t>0.91%</t>
  </si>
  <si>
    <t>(9.00)%</t>
  </si>
  <si>
    <t>0.80%</t>
  </si>
  <si>
    <t>(20.00)%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</si>
  <si>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</si>
  <si>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</si>
  <si>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</si>
  <si>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</si>
  <si>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</si>
  <si>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</si>
  <si>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</si>
  <si>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</si>
  <si>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</si>
  <si>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50% Participation</t>
  </si>
  <si>
    <t>150% Participation</t>
  </si>
  <si>
    <t>Prior to Sale  
Below NAV</t>
  </si>
  <si>
    <t>Increases in Shares and Decrease to NAV</t>
  </si>
  <si>
    <t>(Dilution)/Accretion to Participating Stockholder A</t>
  </si>
  <si>
    <t>Shares held by stockholder A</t>
  </si>
  <si>
    <t>12.50 %</t>
  </si>
  <si>
    <t>37.50 %</t>
  </si>
  <si>
    <t>Percentage held by stockholder A</t>
  </si>
  <si>
    <t>0.90%</t>
  </si>
  <si>
    <t>(10.00)%</t>
  </si>
  <si>
    <t>1.10%</t>
  </si>
  <si>
    <t>Total NAV held by stockholder A</t>
  </si>
  <si>
    <t>6.88 %</t>
  </si>
  <si>
    <t>30.63 %</t>
  </si>
  <si>
    <t>Total investment by stockholder A (assumed to be $10.00 per share on shares held prior to
sale)</t>
  </si>
  <si>
    <t>9.86 %</t>
  </si>
  <si>
    <t>29.59 %</t>
  </si>
  <si>
    <t>Total (dilution)/accretion to stockholder A (total NAV less total investment)</t>
  </si>
  <si>
    <t>NAV per share held by stockholder A</t>
  </si>
  <si>
    <t>Investment per share held by stockholder A (assumed to be $10.00 per share on shares held prior
to sale)</t>
  </si>
  <si>
    <t>(2.30)%</t>
  </si>
  <si>
    <t>(5.80)%</t>
  </si>
  <si>
    <t>(Dilution)/accretion per share held by stockholder A (NAV per share less investment per
share)</t>
  </si>
  <si>
    <t>Percentage (dilution)/accretion to stockholder A ((dilution)/accretion per share divided by
investment per share)</t>
  </si>
  <si>
    <t>(2.76)%</t>
  </si>
  <si>
    <t>0.85%</t>
  </si>
  <si>
    <t xml:space="preserve"> Impact on New Investors </t>
  </si>
  <si>
    <t>Example
1
5% Offering
at 5% Discount</t>
  </si>
  <si>
    <t>Example 2
10% Offering
at 10% Discount</t>
  </si>
  <si>
    <t>Example 3
25% Offering
at 25% Discount</t>
  </si>
  <si>
    <t>0.05%</t>
  </si>
  <si>
    <t>0.20%</t>
  </si>
  <si>
    <t>Total investment by stockholder A</t>
  </si>
  <si>
    <t>Investment per share held by stockholder A</t>
  </si>
  <si>
    <t>4.65 %</t>
  </si>
  <si>
    <t>20.41%</t>
  </si>
  <si>
    <t xml:space="preserve"> DISTRI  BUTIONS </t>
  </si>
  <si>
    <t>Record Dates</t>
  </si>
  <si>
    <t>Payment Dates</t>
  </si>
  <si>
    <t>November 19, 2014</t>
  </si>
  <si>
    <t>December 1, 2014</t>
  </si>
  <si>
    <t>October 22, 2014</t>
  </si>
  <si>
    <t>November 3, 2014</t>
  </si>
  <si>
    <t>Fiscal Year Ended September 30, 2014</t>
  </si>
  <si>
    <t>September 26, 2014</t>
  </si>
  <si>
    <t>October 1, 2014</t>
  </si>
  <si>
    <t>August 20, 2014</t>
  </si>
  <si>
    <t>September 2, 2014</t>
  </si>
  <si>
    <t>July 18, 2014</t>
  </si>
  <si>
    <t>August 1, 2014</t>
  </si>
  <si>
    <t>June 19, 2014</t>
  </si>
  <si>
    <t>July 1, 2014</t>
  </si>
  <si>
    <t>May 19, 2014</t>
  </si>
  <si>
    <t>June 2, 2014</t>
  </si>
  <si>
    <t>April 21, 2014</t>
  </si>
  <si>
    <t>May 1, 2014</t>
  </si>
  <si>
    <t>March 20, 2014</t>
  </si>
  <si>
    <t>April 1, 2014</t>
  </si>
  <si>
    <t>February 19, 2014</t>
  </si>
  <si>
    <t>March 3, 2014</t>
  </si>
  <si>
    <t>January 22, 2014</t>
  </si>
  <si>
    <t>February 3, 2014</t>
  </si>
  <si>
    <t>December 20, 2013</t>
  </si>
  <si>
    <t>January 2, 2014</t>
  </si>
  <si>
    <t>November 20, 2013</t>
  </si>
  <si>
    <t>December 2, 2013</t>
  </si>
  <si>
    <t>October 21, 2013</t>
  </si>
  <si>
    <t>November 1, 2013</t>
  </si>
  <si>
    <t>Fiscal Year Ended September 30, 2013</t>
  </si>
  <si>
    <t>September 20, 2013</t>
  </si>
  <si>
    <t>October 1, 2013</t>
  </si>
  <si>
    <t>August 21, 2013</t>
  </si>
  <si>
    <t>September 3, 2013</t>
  </si>
  <si>
    <t>July 19, 2013</t>
  </si>
  <si>
    <t>August 1, 2013</t>
  </si>
  <si>
    <t>June 21, 2013</t>
  </si>
  <si>
    <t>July 1, 2013</t>
  </si>
  <si>
    <t>May 20, 2013</t>
  </si>
  <si>
    <t>June 3, 2013</t>
  </si>
  <si>
    <t>April 19, 2013</t>
  </si>
  <si>
    <t>May 1, 2013</t>
  </si>
  <si>
    <t>March 22, 2013</t>
  </si>
  <si>
    <t>April 1, 2013</t>
  </si>
  <si>
    <t>February 19, 2013</t>
  </si>
  <si>
    <t>March 1, 2013</t>
  </si>
  <si>
    <t>January 22, 2013</t>
  </si>
  <si>
    <t>February 1, 2013</t>
  </si>
  <si>
    <t>December 21, 2012</t>
  </si>
  <si>
    <t>January 2, 2013</t>
  </si>
  <si>
    <t>November 20, 2012</t>
  </si>
  <si>
    <t>December 3, 2012</t>
  </si>
  <si>
    <t>October 19, 2012</t>
  </si>
  <si>
    <t>November 1, 2012</t>
  </si>
  <si>
    <t>Industry Classification</t>
  </si>
  <si>
    <t>September 30, 2014</t>
  </si>
  <si>
    <t>September 30, 2013</t>
  </si>
  <si>
    <t>Healthcare and Pharmaceuticals</t>
  </si>
  <si>
    <t>16%</t>
  </si>
  <si>
    <t>17%</t>
  </si>
  <si>
    <t>High Tech Industries</t>
  </si>
  <si>
    <t>Business Services</t>
  </si>
  <si>
    <t>Consumer Services</t>
  </si>
  <si>
    <t>Hotel, Gaming and Leisure</t>
  </si>
  <si>
    <t>Media: Advertising, Printing and Publishing</t>
  </si>
  <si>
    <t>Retail</t>
  </si>
  <si>
    <t>Consumer Goods: Durable</t>
  </si>
  <si>
    <t>Banking, Finance, Insurance and Real Estate</t>
  </si>
  <si>
    <t>Aerospace and Defense</t>
  </si>
  <si>
    <t>Automotive</t>
  </si>
  <si>
    <t>Consumer Goods: Non-Durable</t>
  </si>
  <si>
    <t>Chemicals, Plastics and Rubber</t>
  </si>
  <si>
    <t>Energy: Oil and Gas</t>
  </si>
  <si>
    <t>Media: Broadcasting and Subscription</t>
  </si>
  <si>
    <t>Media: Diversified and Production</t>
  </si>
  <si>
    <t>Beverage, Food and Tobacco</t>
  </si>
  <si>
    <t>Construction and Building</t>
  </si>
  <si>
    <t>Telecommunications</t>
  </si>
  <si>
    <t>Containers, Packaging and Glass</t>
  </si>
  <si>
    <t>Metals and Mining</t>
  </si>
  <si>
    <t>All Other</t>
  </si>
  <si>
    <t>100%</t>
  </si>
  <si>
    <t xml:space="preserve"> Board of Directors </t>
  </si>
  <si>
    <t>Name</t>
  </si>
  <si>
    <t>Age</t>
  </si>
  <si>
    <t>Position</t>
  </si>
  <si>
    <t>Director            
Since</t>
  </si>
  <si>
    <t>Expiration       of Term</t>
  </si>
  <si>
    <t>Independent Directors</t>
  </si>
  <si>
    <t>Adam K. Bernstein</t>
  </si>
  <si>
    <t>Director</t>
  </si>
  <si>
    <t>2010</t>
  </si>
  <si>
    <t>2016</t>
  </si>
  <si>
    <t>Marshall Brozost</t>
  </si>
  <si>
    <t>2015</t>
  </si>
  <si>
    <t>Jeffrey Flug</t>
  </si>
  <si>
    <t>Samuel L. Katz</t>
  </si>
  <si>
    <t>Interested director</t>
  </si>
  <si>
    <t>Arthur H. Penn</t>
  </si>
  <si>
    <t>Chairman of the Board and Chief Executive Officer</t>
  </si>
  <si>
    <t>2017</t>
  </si>
  <si>
    <t xml:space="preserve"> Compensation of Directors and Executive Officer </t>
  </si>
  <si>
    <t>PennantPark Floating Rate Capital Ltd.</t>
  </si>
  <si>
    <t>PennantPark Investment Corporation</t>
  </si>
  <si>
    <t>Aggregate
compensation
from the
Company</t>
  </si>
  <si>
    <t>Pension or
retirement
benefits
accrued as part
of our expense(1)</t>
  </si>
  <si>
    <t>Total paid to
director/officer</t>
  </si>
  <si>
    <t>Independent directors</t>
  </si>
  <si>
    <t>None</t>
  </si>
  <si>
    <t>Executive officer</t>
  </si>
  <si>
    <t>Aviv Efrat(2)</t>
  </si>
  <si>
    <t>Directors</t>
  </si>
  <si>
    <t>Dollar Range of the Common Stock of the
Companies(1)</t>
  </si>
  <si>
    <t>PennantPark
Floating Rate
Capital
Ltd.</t>
  </si>
  <si>
    <t>PennantPark
Investment
Corporation</t>
  </si>
  <si>
    <t>Adam K. Bernstein(2)</t>
  </si>
  <si>
    <t>$  50,001 - $100,000</t>
  </si>
  <si>
    <t>$500,001 - $1,000,000</t>
  </si>
  <si>
    <t>Over $1,000,000</t>
  </si>
  <si>
    <t>$100,001 - $500,000</t>
  </si>
  <si>
    <t>$100,001 - $   500,000</t>
  </si>
  <si>
    <t>Arthur H. Penn(3)</t>
  </si>
  <si>
    <t>Senior Investment Professionals</t>
  </si>
  <si>
    <t>Jose A. Briones</t>
  </si>
  <si>
    <t>Salvatore Giannetti III</t>
  </si>
  <si>
    <t>$100,001 - $500,000</t>
  </si>
  <si>
    <t>P. Whitridge Williams, Jr.</t>
  </si>
  <si>
    <t xml:space="preserve"> Assumptions </t>
  </si>
  <si>
    <t>Incentive fee</t>
  </si>
  <si>
    <t>Catch-up</t>
  </si>
  <si>
    <t xml:space="preserve">  www.amstock.com </t>
  </si>
  <si>
    <t>Title of Class</t>
  </si>
  <si>
    <t>Amount
            Authorized</t>
  </si>
  <si>
    <t>Amount Held by        
   Us or for Our Account</t>
  </si>
  <si>
    <t>Amount
            Outstanding</t>
  </si>
  <si>
    <t>Common Stock, par value $0.001 per share</t>
  </si>
  <si>
    <t xml:space="preserve"> Annual Financial Statements </t>
  </si>
  <si>
    <t>Page</t>
  </si>
  <si>
    <t>Managements Report on Internal Control Over Financial Reporting</t>
  </si>
  <si>
    <t>F-2</t>
  </si>
  <si>
    <t>Reports of Independent Registered Public Accounting Firms</t>
  </si>
  <si>
    <t>F-3</t>
  </si>
  <si>
    <t>Report of Independent Registered Public Accounting Firm On Internal Control Over Financial
Reportincg</t>
  </si>
  <si>
    <t>F-5</t>
  </si>
  <si>
    <t>Consolidated Statements of Assets and Liabilities as of September 30, 2014 and 2013</t>
  </si>
  <si>
    <t>F-6</t>
  </si>
  <si>
    <t>Consolidated Statements of Operations for the years ended September 30, 2014, 2013 and 2012</t>
  </si>
  <si>
    <t>F-7</t>
  </si>
  <si>
    <t>Consolidated Statements of Changes in Net Assets for the years ended September 30, 2014, 2013 and
2012</t>
  </si>
  <si>
    <t>F-8</t>
  </si>
  <si>
    <t>Consolidated Statements of Cash Flows for the years ended September 30, 2014, 2013 and 2012</t>
  </si>
  <si>
    <t>F-9</t>
  </si>
  <si>
    <t>Consolidated Schedules of Investments as of September 30, 2014 and 2013</t>
  </si>
  <si>
    <t>F-10</t>
  </si>
  <si>
    <t>Notes to the Consolidated Financial Statements</t>
  </si>
  <si>
    <t>F-14</t>
  </si>
  <si>
    <t xml:space="preserve">  Internal Control—Integrated
Framework,</t>
  </si>
  <si>
    <t>September 30, 2014</t>
  </si>
  <si>
    <t>Assets</t>
  </si>
  <si>
    <t>Investments at fair value</t>
  </si>
  <si>
    <t>Non-controlled, non-affiliated investments (cost$348,354,295 and $319,283,468, respectively)</t>
  </si>
  <si>
    <t>Cash equivalents (See Note 8)</t>
  </si>
  <si>
    <t>Interest receivable</t>
  </si>
  <si>
    <t>Receivable for investments sold</t>
  </si>
  <si>
    <t>Prepaid expenses and other assets</t>
  </si>
  <si>
    <t>Liabilities</t>
  </si>
  <si>
    <t>Distributions payable</t>
  </si>
  <si>
    <t>Payable for investments purchased</t>
  </si>
  <si>
    <t>Unfunded investments</t>
  </si>
  <si>
    <t>Credit Facility payable (cost$146,400,000 and $99,600,000, respectively) (See Notes 5 and 10)</t>
  </si>
  <si>
    <t>Interest payable on Credit Facility</t>
  </si>
  <si>
    <t>Management fee payable (See Note 3)</t>
  </si>
  <si>
    <t>Performance-based incentive fee payable (See Note 3)</t>
  </si>
  <si>
    <t>Accrued other expenses</t>
  </si>
  <si>
    <t>Total liabilities</t>
  </si>
  <si>
    <t>Commitments and contingencies (See Note 11)</t>
  </si>
  <si>
    <t>Net Assets</t>
  </si>
  <si>
    <t>Common stock, 14,898,056 shares issued and outstanding.
Par value $0.001 per share and 100,000,000 shares authorized.</t>
  </si>
  <si>
    <t>Paid-in capital in excess of par value</t>
  </si>
  <si>
    <t>Undistributed net investment income</t>
  </si>
  <si>
    <t>Accumulated net realized gain on investments</t>
  </si>
  <si>
    <t>Net unrealized appreciation (depreciation) on investments</t>
  </si>
  <si>
    <t>Net unrealized appreciation on Credit Facility</t>
  </si>
  <si>
    <t>Total net assets</t>
  </si>
  <si>
    <t>Total liabilities and net assets</t>
  </si>
  <si>
    <t>Net asset value per share</t>
  </si>
  <si>
    <t xml:space="preserve"> CONSOLIDATED STATEMENTS OF OPERATIONS </t>
  </si>
  <si>
    <t>Years Ended September 30,</t>
  </si>
  <si>
    <t>Investment income:</t>
  </si>
  <si>
    <t>From non-controlled, non-affiliated investments:</t>
  </si>
  <si>
    <t>Interest</t>
  </si>
  <si>
    <t>Other income</t>
  </si>
  <si>
    <t>Expenses:</t>
  </si>
  <si>
    <t>Base management fee (See Note 3)</t>
  </si>
  <si>
    <t>Performance-based incentive fee (See Note 3)</t>
  </si>
  <si>
    <t>Interest and expenses on the Credit Facility (See Note 10)</t>
  </si>
  <si>
    <t>Administrative services expenses (See Note 3)</t>
  </si>
  <si>
    <t>Other general and administrative expenses</t>
  </si>
  <si>
    <t>Expenses before excise tax and amendment costs</t>
  </si>
  <si>
    <t>Excise tax</t>
  </si>
  <si>
    <t>Credit Facility issuance and amendment costs (See Notes 5 and 10)</t>
  </si>
  <si>
    <t>Realized and unrealized gain (loss) on investments and Credit Facility:</t>
  </si>
  <si>
    <t>Net realized gain on non-controlled, non-affiliated investments</t>
  </si>
  <si>
    <t>Net change in unrealized appreciation (depreciation) on:</t>
  </si>
  <si>
    <t>Non-controlled, non-affiliated investments</t>
  </si>
  <si>
    <t>Credit Facility (appreciation) depreciation (See Note 5)</t>
  </si>
  <si>
    <t>Net change in unrealized appreciation (depreciation) on investments and Credit Facility</t>
  </si>
  <si>
    <t>Net realized and unrealized gain from investments and Credit Facility</t>
  </si>
  <si>
    <t>Net increase in net assets resulting from operations per common share (See Note 6)</t>
  </si>
  <si>
    <t>Net investment income per common share</t>
  </si>
  <si>
    <t xml:space="preserve"> CONSOLIDATED STATEMENTS OF CHANGES IN NET ASSETS </t>
  </si>
  <si>
    <t>Net increase (decrease) in net assets from operations:</t>
  </si>
  <si>
    <t>Net realized gain on investments</t>
  </si>
  <si>
    <t>Net change in unrealized appreciation (depreciation) on investments</t>
  </si>
  <si>
    <t>Net change in unrealized (appreciation) depreciation on Credit Facility</t>
  </si>
  <si>
    <t>Distributions to stockholders:</t>
  </si>
  <si>
    <t>Distribution of net investment income</t>
  </si>
  <si>
    <t>Distribution of realized gains</t>
  </si>
  <si>
    <t>Total distributions to stockholders</t>
  </si>
  <si>
    <t>Capital transactions:</t>
  </si>
  <si>
    <t>Public offerings and distributions reinvested</t>
  </si>
  <si>
    <t>Offering costs</t>
  </si>
  <si>
    <t>Accrued sales load charges</t>
  </si>
  <si>
    <t>Net increase (decrease) from capital transactions</t>
  </si>
  <si>
    <t>Net increase in net assets</t>
  </si>
  <si>
    <t>Net assets:</t>
  </si>
  <si>
    <t>Beginning of year</t>
  </si>
  <si>
    <t>End of year</t>
  </si>
  <si>
    <t>Undistributed (Distributions in excess of) net investment income, end of year</t>
  </si>
  <si>
    <t>Capital share activity:</t>
  </si>
  <si>
    <t>Shares issued from public offerings</t>
  </si>
  <si>
    <t>Shares issued from reinvestment of dividends</t>
  </si>
  <si>
    <t xml:space="preserve"> CONSOLIDATED STATEMENTS OF CASH FLOWS </t>
  </si>
  <si>
    <t>Cash flows from operating activities:</t>
  </si>
  <si>
    <t>Adjustments to reconcile net increase in net assets resulting from operations to net cash
used for operating activities:</t>
  </si>
  <si>
    <t>Net change in unrealized (appreciation) depreciation on investments</t>
  </si>
  <si>
    <t>Net change in unrealized appreciation (depreciation) on Credit Facility</t>
  </si>
  <si>
    <t>Net accretion of discount and amortization of premium</t>
  </si>
  <si>
    <t>Purchases of investments</t>
  </si>
  <si>
    <t>Payment-in-kind interest</t>
  </si>
  <si>
    <t>Proceeds from dispositions of investments</t>
  </si>
  <si>
    <t>Decrease (increase) in interest receivable</t>
  </si>
  <si>
    <t>(Increase) decrease in receivable for investments sold</t>
  </si>
  <si>
    <t>Decrease (increase) in prepaid expenses and other assets</t>
  </si>
  <si>
    <t>(Decrease) increase in payable for investments purchased</t>
  </si>
  <si>
    <t>Increase in interest payable on Credit Facility</t>
  </si>
  <si>
    <t>Increase in management fee payable</t>
  </si>
  <si>
    <t>Increase in performance-based incentive fee payable</t>
  </si>
  <si>
    <t>Increase in accrued other expenses</t>
  </si>
  <si>
    <t>Net cash used for operating activities</t>
  </si>
  <si>
    <t>Cash flows from financing activities:</t>
  </si>
  <si>
    <t>Public offerings</t>
  </si>
  <si>
    <t>Deferred sales load paid</t>
  </si>
  <si>
    <t>Distributions paid to stockholders</t>
  </si>
  <si>
    <t>Borrowings under Credit Facility (See Notes 5 and 10)</t>
  </si>
  <si>
    <t>Repayments under Credit Facility (See Notes 5 and 10)</t>
  </si>
  <si>
    <t>Net cash provided by financing activities</t>
  </si>
  <si>
    <t>Net increase (decrease) in cash equivalents</t>
  </si>
  <si>
    <t>Cash equivalents, beginning of year</t>
  </si>
  <si>
    <t>Cash equivalents, end of year</t>
  </si>
  <si>
    <t>Supplemental disclosure of cash flow information:</t>
  </si>
  <si>
    <t>Interest paid</t>
  </si>
  <si>
    <t>Taxes paid</t>
  </si>
  <si>
    <t>Distributions reinvested</t>
  </si>
  <si>
    <t>Conversions and non-cash exchanges</t>
  </si>
  <si>
    <t xml:space="preserve"> SEPTEMBER 30, 2014 </t>
  </si>
  <si>
    <t>Issuer Name</t>
  </si>
  <si>
    <t>Maturity</t>
  </si>
  <si>
    <t>Industry</t>
  </si>
  <si>
    <t>Current
Coupon</t>
  </si>
  <si>
    <t>Basis Point
Spread
Above
Index (1)</t>
  </si>
  <si>
    <t>Par /
Shares</t>
  </si>
  <si>
    <t>Cost</t>
  </si>
  <si>
    <t>Fair Value (2)</t>
  </si>
  <si>
    <t>Investments in
Non-Controlled, Non-Affiliated Portfolio Companies162.4% (3), (4) 
First Lien Secured Debt141.0%</t>
  </si>
  <si>
    <t>AKA Diversified Holdings, Inc.</t>
  </si>
  <si>
    <t>04/02/2018</t>
  </si>
  <si>
    <t>11.92%</t>
  </si>
  <si>
    <t>L+1,175</t>
  </si>
  <si>
    <t>AKA Diversified Holdings, Inc. (10)</t>
  </si>
  <si>
    <t>ALG USA Holdings, LLC</t>
  </si>
  <si>
    <t>02/28/2019</t>
  </si>
  <si>
    <t>7.00%</t>
  </si>
  <si>
    <t>L+575</t>
  </si>
  <si>
    <t>Alvogen Pharma US, Inc.</t>
  </si>
  <si>
    <t>05/23/2018</t>
  </si>
  <si>
    <t>Ancile Solutions, Inc.</t>
  </si>
  <si>
    <t>07/16/2018</t>
  </si>
  <si>
    <t>6.25%</t>
  </si>
  <si>
    <t>L+500</t>
  </si>
  <si>
    <t>AP Gaming I, LLC</t>
  </si>
  <si>
    <t>12/21/2020</t>
  </si>
  <si>
    <t>9.25%</t>
  </si>
  <si>
    <t>L+825</t>
  </si>
  <si>
    <t>Ascend Learning, LLC</t>
  </si>
  <si>
    <t>07/31/2019</t>
  </si>
  <si>
    <t>Media: Broadcasting and
Subscription</t>
  </si>
  <si>
    <t>6.00%</t>
  </si>
  <si>
    <t>Aspen Dental Management, Inc.</t>
  </si>
  <si>
    <t>10/06/2016</t>
  </si>
  <si>
    <t>L+550</t>
  </si>
  <si>
    <t>ATI Holdings, Inc.</t>
  </si>
  <si>
    <t>12/20/2019</t>
  </si>
  <si>
    <t>5.00%</t>
  </si>
  <si>
    <t>L+400</t>
  </si>
  <si>
    <t>Azure Midstream Energy LLC</t>
  </si>
  <si>
    <t>11/15/2018</t>
  </si>
  <si>
    <t>6.50%</t>
  </si>
  <si>
    <t>BBB Industries, LLC</t>
  </si>
  <si>
    <t>03/27/2019</t>
  </si>
  <si>
    <t>5.50%</t>
  </si>
  <si>
    <t>L+425</t>
  </si>
  <si>
    <t>Blue Bird Body Company</t>
  </si>
  <si>
    <t>06/29/2020</t>
  </si>
  <si>
    <t>Bowlmor AMF, Corp.</t>
  </si>
  <si>
    <t>09/17/2021</t>
  </si>
  <si>
    <t>7.25%</t>
  </si>
  <si>
    <t>L+625</t>
  </si>
  <si>
    <t>CBAC Borrower, LLC (8)</t>
  </si>
  <si>
    <t>07/02/2020</t>
  </si>
  <si>
    <t>8.25%</t>
  </si>
  <si>
    <t>L+700</t>
  </si>
  <si>
    <t>Charming Charlie LLC</t>
  </si>
  <si>
    <t>12/24/2019</t>
  </si>
  <si>
    <t>9.00%</t>
  </si>
  <si>
    <t>L+800</t>
  </si>
  <si>
    <t>Chicken Soup for the Soul Publishing, LLC</t>
  </si>
  <si>
    <t>01/08/2019</t>
  </si>
  <si>
    <t>Media: Advertising, Printing and Publishing</t>
  </si>
  <si>
    <t>L+600</t>
  </si>
  <si>
    <t>Creative Circle, LLC</t>
  </si>
  <si>
    <t>06/25/2020</t>
  </si>
  <si>
    <t>L+450</t>
  </si>
  <si>
    <t>Curo Health Services, LLC</t>
  </si>
  <si>
    <t>06/08/2020</t>
  </si>
  <si>
    <t>5.75%</t>
  </si>
  <si>
    <t>L+475</t>
  </si>
  <si>
    <t>DCS Business Services, Inc.</t>
  </si>
  <si>
    <t>03/19/2018</t>
  </si>
  <si>
    <t>Edmentum, Inc.</t>
  </si>
  <si>
    <t>05/17/2018</t>
  </si>
  <si>
    <t>eResearchTechnology, Inc.</t>
  </si>
  <si>
    <t>05/02/2018</t>
  </si>
  <si>
    <t>Healthcare and Pharmaceuticals</t>
  </si>
  <si>
    <t>e-Rewards, Inc.</t>
  </si>
  <si>
    <t>10/29/2018</t>
  </si>
  <si>
    <t>FHC Health Systems, Inc.</t>
  </si>
  <si>
    <t>01/09/2018</t>
  </si>
  <si>
    <t>Fishnet Security, Inc.</t>
  </si>
  <si>
    <t>11/30/2017</t>
  </si>
  <si>
    <t>GlobalLogic Holdings, Inc.</t>
  </si>
  <si>
    <t>05/31/2019</t>
  </si>
  <si>
    <t>L+525</t>
  </si>
  <si>
    <t>Granite Broadcasting Corporation</t>
  </si>
  <si>
    <t>6.75%</t>
  </si>
  <si>
    <t>Greenway Health, LLC</t>
  </si>
  <si>
    <t>11/04/2020</t>
  </si>
  <si>
    <t>Help/Systems Holdings, Inc.</t>
  </si>
  <si>
    <t>06/28/2019</t>
  </si>
  <si>
    <t>Hollander Sleep Products, LLC</t>
  </si>
  <si>
    <t>10/20/2020</t>
  </si>
  <si>
    <t>Hostway Corporation</t>
  </si>
  <si>
    <t>12/13/2019</t>
  </si>
  <si>
    <t>Hunter Defense Technologies, Inc.</t>
  </si>
  <si>
    <t>08/05/2019</t>
  </si>
  <si>
    <t>IDQ Holdings, Inc. (5), (8)</t>
  </si>
  <si>
    <t>03/30/2017</t>
  </si>
  <si>
    <t>11.50%</t>
  </si>
  <si>
    <t>iEnergizer Limited and Aptara, Inc. (6)</t>
  </si>
  <si>
    <t>05/01/2019</t>
  </si>
  <si>
    <t>InfuSystem Holdings, Inc.</t>
  </si>
  <si>
    <t>11/30/2016</t>
  </si>
  <si>
    <t>13.16%</t>
  </si>
  <si>
    <t>P+992</t>
  </si>
  <si>
    <t>Instant Web, LLC, Term Loan A</t>
  </si>
  <si>
    <t>03/28/2019</t>
  </si>
  <si>
    <t>Instant Web, LLC, Term Loan B</t>
  </si>
  <si>
    <t>12.00%</t>
  </si>
  <si>
    <t>L+1,100</t>
  </si>
  <si>
    <t>Jackson Hewitt Tax Service Inc.</t>
  </si>
  <si>
    <t>10/16/2017</t>
  </si>
  <si>
    <t>10.00%</t>
  </si>
  <si>
    <t>L+850</t>
  </si>
  <si>
    <t>K2 Pure Solutions NoCal, L.P. (8)</t>
  </si>
  <si>
    <t>08/19/2019</t>
  </si>
  <si>
    <t>L+900</t>
  </si>
  <si>
    <t>Lanyon Solutions, Inc.</t>
  </si>
  <si>
    <t>11/13/2020</t>
  </si>
  <si>
    <t>LifeCare Holdings LLC (8)</t>
  </si>
  <si>
    <t>11/30/2018</t>
  </si>
  <si>
    <t>Meritas Schools Holdings, LLC</t>
  </si>
  <si>
    <t>06/25/2019</t>
  </si>
  <si>
    <t>National Surgical Hospitals, Inc.</t>
  </si>
  <si>
    <t>08/01/2019</t>
  </si>
  <si>
    <t>5.25%</t>
  </si>
  <si>
    <t>New Trident HoldCorp, Inc.</t>
  </si>
  <si>
    <t>Patriot National, Inc.
(f/k/a Old Guard Risk Services, Inc.)</t>
  </si>
  <si>
    <t>11/27/2018</t>
  </si>
  <si>
    <t>Banking, Finance, Insurance and Real Estate</t>
  </si>
  <si>
    <t>12.50%</t>
  </si>
  <si>
    <t>L+1,150</t>
  </si>
  <si>
    <t>Polyconcept Finance B.V.</t>
  </si>
  <si>
    <t>Premier Dental Services, Inc.</t>
  </si>
  <si>
    <t>11/01/2018</t>
  </si>
  <si>
    <t>Quality Home Brands Holdings LLC</t>
  </si>
  <si>
    <t>12/17/2018</t>
  </si>
  <si>
    <t>7.75%</t>
  </si>
  <si>
    <t>L+650</t>
  </si>
  <si>
    <t>RCS Capital Corporation</t>
  </si>
  <si>
    <t>04/29/2019</t>
  </si>
  <si>
    <t>Robertshaw US Holding Corp.
(f/k/a Fox US Bidco Corp.)</t>
  </si>
  <si>
    <t>06/18/2019</t>
  </si>
  <si>
    <t>L+750</t>
  </si>
  <si>
    <t>Robertshaw US Holding Corp.
(f/k/a Fox US Bidco Corp.) (10)</t>
  </si>
  <si>
    <t>SCE Partners, LLC</t>
  </si>
  <si>
    <t>08/14/2019</t>
  </si>
  <si>
    <t>L+725</t>
  </si>
  <si>
    <t>Securus Technologies Holdings, Inc.</t>
  </si>
  <si>
    <t>04/30/2020</t>
  </si>
  <si>
    <t>4.75%</t>
  </si>
  <si>
    <t>L+350</t>
  </si>
  <si>
    <t>Sotera Defense Solutions, Inc.</t>
  </si>
  <si>
    <t>04/21/2017</t>
  </si>
  <si>
    <t>St. Georges University Scholastic Services LLC (6)</t>
  </si>
  <si>
    <t>08/09/2021</t>
  </si>
  <si>
    <t>Surgical Specialties Corporation (US), Inc.</t>
  </si>
  <si>
    <t>08/22/2018</t>
  </si>
  <si>
    <t>Sutherland Global Services, Inc.</t>
  </si>
  <si>
    <t>03/06/2019</t>
  </si>
  <si>
    <t>Systems Maintenance Services Holding, Inc.</t>
  </si>
  <si>
    <t>10/18/2019</t>
  </si>
  <si>
    <t>Tensar Corporation</t>
  </si>
  <si>
    <t>07/09/2021</t>
  </si>
  <si>
    <t>Therakos, Inc.</t>
  </si>
  <si>
    <t>12/27/2017</t>
  </si>
  <si>
    <t>7.50%</t>
  </si>
  <si>
    <t>UniTek Global Services, Inc. (8)</t>
  </si>
  <si>
    <t>04/15/2016</t>
  </si>
  <si>
    <t>12.25
 (PIK 7.25</t>
  </si>
  <si>
    <t>% 
 %)</t>
  </si>
  <si>
    <t>L+1,125</t>
  </si>
  <si>
    <t>UniTek Global Services, Inc.</t>
  </si>
  <si>
    <t>04/16/2018</t>
  </si>
  <si>
    <t>Virtual Radiologic Corporation (8)</t>
  </si>
  <si>
    <t>12/22/2016</t>
  </si>
  <si>
    <t>7.26%</t>
  </si>
  <si>
    <t>Wilton Brands, LLC</t>
  </si>
  <si>
    <t>08/30/2018</t>
  </si>
  <si>
    <t>YP LLC</t>
  </si>
  <si>
    <t>06/04/2018</t>
  </si>
  <si>
    <t>8.00%</t>
  </si>
  <si>
    <t>L+675</t>
  </si>
  <si>
    <t>Zest Holdings, LLC</t>
  </si>
  <si>
    <t>08/17/2020</t>
  </si>
  <si>
    <t>Total First Lien Secured Debt</t>
  </si>
  <si>
    <t>Second Lien Secured Debt17.0%</t>
  </si>
  <si>
    <t>American Gilsonite Company (5), (8)</t>
  </si>
  <si>
    <t>09/01/2017</t>
  </si>
  <si>
    <t>Cannery Casino Resorts, LLC (8)</t>
  </si>
  <si>
    <t>10/02/2019</t>
  </si>
  <si>
    <t>L+875</t>
  </si>
  <si>
    <t>Carolina Beverage Group, LLC (5), (8)</t>
  </si>
  <si>
    <t>08/01/2018</t>
  </si>
  <si>
    <t>10.63%</t>
  </si>
  <si>
    <t>J.A. Cosmetics Holdings, Inc. (8)</t>
  </si>
  <si>
    <t>11.00%</t>
  </si>
  <si>
    <t>L+1,000</t>
  </si>
  <si>
    <t>Language Line, LLC</t>
  </si>
  <si>
    <t>12/20/2016</t>
  </si>
  <si>
    <t>10.50%</t>
  </si>
  <si>
    <t>Novitex Acquisition, LLC</t>
  </si>
  <si>
    <t>07/07/2021</t>
  </si>
  <si>
    <t>11.75%</t>
  </si>
  <si>
    <t>L+1,050</t>
  </si>
  <si>
    <t>Penton Media, Inc. (8)</t>
  </si>
  <si>
    <t>10/02/2020</t>
  </si>
  <si>
    <t>Media: Diversified and Production</t>
  </si>
  <si>
    <t>L+775</t>
  </si>
  <si>
    <t>Sunshine Oilsands Ltd. (5), (6), (8)</t>
  </si>
  <si>
    <t>08/01/2017</t>
  </si>
  <si>
    <t>Total Second Lien Secured Debt</t>
  </si>
  <si>
    <t>Subordinated Debt/Corporate Notes3.3% (8)</t>
  </si>
  <si>
    <t>Affinion Group Holdings, Inc. (5)</t>
  </si>
  <si>
    <t>09/14/2018</t>
  </si>
  <si>
    <t>14.50
 (PIK 14.50</t>
  </si>
  <si>
    <t>Affinion Investments LLC (5)</t>
  </si>
  <si>
    <t>08/15/2018</t>
  </si>
  <si>
    <t>13.50%</t>
  </si>
  <si>
    <t>Credit Infonet, Inc.</t>
  </si>
  <si>
    <t>10/26/2018</t>
  </si>
  <si>
    <t>12.50
 (PIK 1.25</t>
  </si>
  <si>
    <t>Total Subordinated Debt/Corporate Notes</t>
  </si>
  <si>
    <t>Preferred Equity0.2% (7), (8)</t>
  </si>
  <si>
    <t>J.A. Cosmetics US, Inc.
(J.A. Cosmetics Holdings, Inc.)</t>
  </si>
  <si>
    <t>Consumer Goods: Durable</t>
  </si>
  <si>
    <t>Common Equity/Warrants0.9% (7), (8)</t>
  </si>
  <si>
    <t>Affinion Group Holdings, Inc., Series A (Warrants)</t>
  </si>
  <si>
    <t>12/12/2023</t>
  </si>
  <si>
    <t>Affinion Group Holdings, Inc., Series B (Warrants)</t>
  </si>
  <si>
    <t>Patriot National, Inc.
(f/k/a Old Guard Risk Services, Inc.) (Warrants)</t>
  </si>
  <si>
    <t>11/27/2023</t>
  </si>
  <si>
    <t>UniTek Global Services, Inc. (Warrants)</t>
  </si>
  <si>
    <t>Vestcom Parent Holdings, Inc.
(Vestcom International, Inc.)</t>
  </si>
  <si>
    <t>Z Wireless Holdings, Inc. (AKA Diversified
Holdings, Inc.) (Warrants)</t>
  </si>
  <si>
    <t>10/21/2021</t>
  </si>
  <si>
    <t>Total Common Equity/Warrants</t>
  </si>
  <si>
    <t>Total Investments in Non-Controlled, Non-Affiliated Portfolio Companies</t>
  </si>
  <si>
    <t>Cash Equivalents6.1%</t>
  </si>
  <si>
    <t>BlackRock Liquidity Funds, Temp Cash and Temp Fund, Institutional Shares</t>
  </si>
  <si>
    <t>Total Investments and Cash Equivalents168.5%</t>
  </si>
  <si>
    <t>Liabilities in Excess of Other Assets(68.5)%</t>
  </si>
  <si>
    <t>Net Assets100.0%</t>
  </si>
  <si>
    <t xml:space="preserve"> SEPTEMBER 30, 2013 </t>
  </si>
  <si>
    <t>Current
  Coupon</t>
  </si>
  <si>
    <t>Basis Point  
Spread
Above
Index (1)</t>
  </si>
  <si>
    <t>Par /
    Shares</t>
  </si>
  <si>
    <t>Fair Value (2)</t>
  </si>
  <si>
    <t>Investments in
Non-Controlled, Non-Affiliated Portfolio Companies151.3% (3),(4) 
First Lien Secured Debt133.8%</t>
  </si>
  <si>
    <t>12/21/2016</t>
  </si>
  <si>
    <t>12.50
 (PIK 1.50</t>
  </si>
  <si>
    <t>%(9) 
 %)</t>
  </si>
  <si>
    <t>L+1,225</t>
  </si>
  <si>
    <t>Alvogen Pharma US, Inc. (8)</t>
  </si>
  <si>
    <t>AMF Bowling Centers, Inc. (8)</t>
  </si>
  <si>
    <t>06/29/2018</t>
  </si>
  <si>
    <t>8.75%</t>
  </si>
  <si>
    <t>ARC Automotive Group, Inc.</t>
  </si>
  <si>
    <t>BBTS Borrower LP (8)</t>
  </si>
  <si>
    <t>06/04/2019</t>
  </si>
  <si>
    <t>Bellisio Foods, Inc.</t>
  </si>
  <si>
    <t>Bellisio Foods, Inc. (10)</t>
  </si>
  <si>
    <t>BioScrip, Inc.</t>
  </si>
  <si>
    <t>07/31/2020</t>
  </si>
  <si>
    <t>CBAC Borrower, LLC (8)</t>
  </si>
  <si>
    <t>Cetera Financial Group, Inc. (8)</t>
  </si>
  <si>
    <t>08/07/2019</t>
  </si>
  <si>
    <t>Banking, Finance and Real Estate</t>
  </si>
  <si>
    <t>CPG International Inc.</t>
  </si>
  <si>
    <t>09/30/2020</t>
  </si>
  <si>
    <t>L+375</t>
  </si>
  <si>
    <t>Cydcor LLC</t>
  </si>
  <si>
    <t>06/12/2017</t>
  </si>
  <si>
    <t>9.75%</t>
  </si>
  <si>
    <t>Document Technologies, Inc. (8)</t>
  </si>
  <si>
    <t>12/03/2018</t>
  </si>
  <si>
    <t>EAG, Inc. (8)</t>
  </si>
  <si>
    <t>07/28/2017</t>
  </si>
  <si>
    <t>Edmenturn, Inc.</t>
  </si>
  <si>
    <t>EIG Investors Corp.</t>
  </si>
  <si>
    <t>11/12/2019</t>
  </si>
  <si>
    <t>Emerald Performance Materials, LLC</t>
  </si>
  <si>
    <t>05/18/2018</t>
  </si>
  <si>
    <t>eResearchtechnology, Inc.</t>
  </si>
  <si>
    <t>Graton Economic Development Authority (5), (8)</t>
  </si>
  <si>
    <t>09/02/2019</t>
  </si>
  <si>
    <t>9.63%</t>
  </si>
  <si>
    <t>GSE Environmental, Inc. (8)</t>
  </si>
  <si>
    <t>05/27/2016</t>
  </si>
  <si>
    <t>Environmental Industries</t>
  </si>
  <si>
    <t>8.99%</t>
  </si>
  <si>
    <t>GSE Environmental, Inc. (8), (10)</t>
  </si>
  <si>
    <t>10/31/2013</t>
  </si>
  <si>
    <t>Help/Systems Holdings, Inc. (8)</t>
  </si>
  <si>
    <t>Howard Berger Co. LLC(8)</t>
  </si>
  <si>
    <t>08/03/2017</t>
  </si>
  <si>
    <t>Wholesale</t>
  </si>
  <si>
    <t>IDQ Holdings, Inc. (5), (8)</t>
  </si>
  <si>
    <t>iEnergizer Limited and Aptara, Inc. (6)</t>
  </si>
  <si>
    <t>11.95%</t>
  </si>
  <si>
    <t>P+625</t>
  </si>
  <si>
    <t>Instant Web, Inc. (8)</t>
  </si>
  <si>
    <t>08/07/2014</t>
  </si>
  <si>
    <t>Media: Advertising, Printing and
Publishing</t>
  </si>
  <si>
    <t>%(9)</t>
  </si>
  <si>
    <t>L+338</t>
  </si>
  <si>
    <t>JHCI Acquisition, Inc.</t>
  </si>
  <si>
    <t>07/11/2019</t>
  </si>
  <si>
    <t>Transportation: Cargo</t>
  </si>
  <si>
    <t>K2 Pure Solutions NoCal, L.P. (8)</t>
  </si>
  <si>
    <t>LifeCare Holdings LLC (8)</t>
  </si>
  <si>
    <t>Milk Specialties Company</t>
  </si>
  <si>
    <t>11/09/2018</t>
  </si>
  <si>
    <t>Mood Media Corporation (6)</t>
  </si>
  <si>
    <t>05/07/2018</t>
  </si>
  <si>
    <t>NAB Holdings, LLC</t>
  </si>
  <si>
    <t>04/24/2018</t>
  </si>
  <si>
    <t>Banking, Finance, Insurance and
Real Estate</t>
  </si>
  <si>
    <t>Northfield Park Associates LLC</t>
  </si>
  <si>
    <t>12/19/2018</t>
  </si>
  <si>
    <t>OCI Beaumont LLC, Term B-1 Loan</t>
  </si>
  <si>
    <t>08/20/2019</t>
  </si>
  <si>
    <t>OCI Beaumont LLC, Term B-2 Loan</t>
  </si>
  <si>
    <t>Orbitz Worldwide, Inc., Term Loan C</t>
  </si>
  <si>
    <t>03/25/2019</t>
  </si>
  <si>
    <t>Transportation: Consumer</t>
  </si>
  <si>
    <t>Packaging Coordinators, Inc.</t>
  </si>
  <si>
    <t>05/11/2020</t>
  </si>
  <si>
    <t>Paladin Brands Holding, Inc.</t>
  </si>
  <si>
    <t>08/16/2019</t>
  </si>
  <si>
    <t>Capital Equipment</t>
  </si>
  <si>
    <t>Pelican Products, Inc.</t>
  </si>
  <si>
    <t>07/11/2018</t>
  </si>
  <si>
    <t>Penton Media, Inc.</t>
  </si>
  <si>
    <t>08/01/2014</t>
  </si>
  <si>
    <t>6.00
 (PIK 2.00</t>
  </si>
  <si>
    <t>RiverBoat Corporation of Mississippi (8)</t>
  </si>
  <si>
    <t>11/29/2016</t>
  </si>
  <si>
    <t>Sabre Industries, Inc.</t>
  </si>
  <si>
    <t>08/24/2018</t>
  </si>
  <si>
    <t>Hotel, Gaming and Leisure</t>
  </si>
  <si>
    <t>St. Georges University Scholastic Services LLC</t>
  </si>
  <si>
    <t>12/20/2017</t>
  </si>
  <si>
    <t>8.50%</t>
  </si>
  <si>
    <t>The National Underwriter Company</t>
  </si>
  <si>
    <t>05/31/2018</t>
  </si>
  <si>
    <t>UniTek Global Services, Inc.  (8)</t>
  </si>
  <si>
    <t>15.00
 (PIK 4.00</t>
  </si>
  <si>
    <t>L+1,350</t>
  </si>
  <si>
    <t>Univita Health Inc.</t>
  </si>
  <si>
    <t>06/19/2017</t>
  </si>
  <si>
    <t>Viamedia Services Corp.</t>
  </si>
  <si>
    <t>04/19/2016</t>
  </si>
  <si>
    <t>Media: Advertising, Printing and
Publishing</t>
  </si>
  <si>
    <t>Virtual Radiologic Corporation  (8)</t>
  </si>
  <si>
    <t>Wilton Brands, LLC  (8)</t>
  </si>
  <si>
    <t>YP LLC  (8)</t>
  </si>
  <si>
    <t>8.06%</t>
  </si>
  <si>
    <t>Zest Anchors, LLC</t>
  </si>
  <si>
    <t>Second Lien Secured Debt13.1%</t>
  </si>
  <si>
    <t>American Gilsonite Company  (5), (8)</t>
  </si>
  <si>
    <t>Arsloane Acquisition, LLC</t>
  </si>
  <si>
    <t>10/01/2020</t>
  </si>
  <si>
    <t>Brand Energy and Infrastructure Services, Inc.  (8)</t>
  </si>
  <si>
    <t>10/23/2019</t>
  </si>
  <si>
    <t>L+975</t>
  </si>
  <si>
    <t>Cannery Casino Resorts, LLC  (8)</t>
  </si>
  <si>
    <t>Carolina Beverage Group, LLC  (5), (8)</t>
  </si>
  <si>
    <t>Gastar Exploration USA, Inc.  (5), (8)</t>
  </si>
  <si>
    <t>05/15/2018</t>
  </si>
  <si>
    <t>8.63%</t>
  </si>
  <si>
    <t>ILC Industries, LLC</t>
  </si>
  <si>
    <t>06/14/2019</t>
  </si>
  <si>
    <t>Seven Seas Cruises  (5), (6), (8)</t>
  </si>
  <si>
    <t>05/15/2019</t>
  </si>
  <si>
    <t>9.13%</t>
  </si>
  <si>
    <t>Subordinated Debt/Corporate Notes4.3%  (8)</t>
  </si>
  <si>
    <t>Affinion Group Holdings, Inc.</t>
  </si>
  <si>
    <t>11/15/2015</t>
  </si>
  <si>
    <t>11.63%</t>
  </si>
  <si>
    <t>12.25%</t>
  </si>
  <si>
    <t>Varel International Energy Mezzanine Funding Corp.</t>
  </si>
  <si>
    <t>01/15/2018</t>
  </si>
  <si>
    <t>14.00
 (PIK 4.00</t>
  </si>
  <si>
    <t>Vestcom International, Inc.</t>
  </si>
  <si>
    <t>06/27/2019</t>
  </si>
  <si>
    <t>Media: Advertising, Printing and
Publishing</t>
  </si>
  <si>
    <t>Common Equity/Warrants0.1%  (7), (8)</t>
  </si>
  <si>
    <t>Cash Equivalents2.2%</t>
  </si>
  <si>
    <t>BlackRock Liquidity Funds, Temp Cash, Institutional Shares</t>
  </si>
  <si>
    <t>BlackRock Liquidity Funds, Temp Fund, Institutional Shares</t>
  </si>
  <si>
    <t>Total Cash Equivalents</t>
  </si>
  <si>
    <t>Total Investments and Cash Equivalents153.5%</t>
  </si>
  <si>
    <t>Liabilities in Excess of Other Assets(53.5)%</t>
  </si>
  <si>
    <t xml:space="preserve"> (f) Asset
Transfers and Servicing </t>
  </si>
  <si>
    <t>September 30, 2013</t>
  </si>
  <si>
    <t>Investment Classification</t>
  </si>
  <si>
    <t>Fair Value</t>
  </si>
  <si>
    <t>Fair Value</t>
  </si>
  <si>
    <t>First lien</t>
  </si>
  <si>
    <t>Second lien</t>
  </si>
  <si>
    <t>Subordinated debt / corporate notes</t>
  </si>
  <si>
    <t>Preferred equity / common equity / warrants</t>
  </si>
  <si>
    <t>Total investments</t>
  </si>
  <si>
    <t>Cash equivalents</t>
  </si>
  <si>
    <t>Total investments and cash equivalents</t>
  </si>
  <si>
    <t>Asset Category</t>
  </si>
  <si>
    <t>Fair Value as of
September 30, 2014</t>
  </si>
  <si>
    <t>Valuation Technique</t>
  </si>
  <si>
    <t>Unobservable Input</t>
  </si>
  <si>
    <t>Range of Input
(Weighted Average)</t>
  </si>
  <si>
    <t>Debt investments</t>
  </si>
  <si>
    <t>Market Comparable</t>
  </si>
  <si>
    <t>Broker/Dealer bid quotes</t>
  </si>
  <si>
    <t>Market Comparable</t>
  </si>
  <si>
    <t>Market Yield</t>
  </si>
  <si>
    <t>6.5%  14.1%
 (11.6%)</t>
  </si>
  <si>
    <t>Equity investments</t>
  </si>
  <si>
    <t>Enterprise Market Value</t>
  </si>
  <si>
    <t>EBITDA multiple</t>
  </si>
  <si>
    <t>5.0x  9.5x
(7.6x)</t>
  </si>
  <si>
    <t>Total Level 3 investments</t>
  </si>
  <si>
    <t>Long-Term Credit Facility</t>
  </si>
  <si>
    <t>3.6%</t>
  </si>
  <si>
    <t>Fair Value as of
September 30, 2013</t>
  </si>
  <si>
    <t>7.3%  15.2%
 (11.7%)</t>
  </si>
  <si>
    <t>7.0x</t>
  </si>
  <si>
    <t>Fair Value at September 30, 2014</t>
  </si>
  <si>
    <t>Description</t>
  </si>
  <si>
    <t>Level 1</t>
  </si>
  <si>
    <t>Level 2</t>
  </si>
  <si>
    <t>Level 3</t>
  </si>
  <si>
    <t>Debt investments (First lien)</t>
  </si>
  <si>
    <t>Debt investments (Second lien)</t>
  </si>
  <si>
    <t>Debt investments (Subordinated debt / corporate notes)</t>
  </si>
  <si>
    <t>Fair Value at September 30, 2013</t>
  </si>
  <si>
    <t>Year Ended September 30, 2014</t>
  </si>
  <si>
    <t>First Lien</t>
  </si>
  <si>
    <t>Second lien,
subordinated
debt and equity
investments</t>
  </si>
  <si>
    <t>Totals</t>
  </si>
  <si>
    <t>Beginning Balance</t>
  </si>
  <si>
    <t>Realized gains</t>
  </si>
  <si>
    <t>Unrealized (depreciation) appreciation</t>
  </si>
  <si>
    <t>Purchases, PIK and net discount accretion and non-cash exchanges</t>
  </si>
  <si>
    <t>Sales, repayments and exchanges</t>
  </si>
  <si>
    <t>Transfers in and/or out of Level 3</t>
  </si>
  <si>
    <t>Ending Balance</t>
  </si>
  <si>
    <t>Net change in unrealized (depreciation) appreciation reported within the net change in unrealized appreciation on investments in our
Consolidated Statement of Operations attributable to our Level 3 assets still held at the reporting date.</t>
  </si>
  <si>
    <t>Year Ended September 30, 2013</t>
  </si>
  <si>
    <t>Second lien,
subordinated
debt and equity
investments</t>
  </si>
  <si>
    <t>Unrealized depreciation</t>
  </si>
  <si>
    <t>Purchases, PIK and net discount accretion</t>
  </si>
  <si>
    <t>Net change in unrealized appreciation (depreciation) reported within the net change in unrealized depreciation on investments in our
Consolidated Statement of Operations attributable to our Level 3 assets still held at the reporting date.</t>
  </si>
  <si>
    <t>Carrying/Fair Value
Year Ended September 30,</t>
  </si>
  <si>
    <t>Beginning Balance (cost  $99,600,000 and $75,500,000, respectively)</t>
  </si>
  <si>
    <t>Total unrealized appreciation included in earnings</t>
  </si>
  <si>
    <t>Borrowings</t>
  </si>
  <si>
    <t>Repayments</t>
  </si>
  <si>
    <t>Ending Balance (cost  $146,400,000 and $99,600,000, respectively)</t>
  </si>
  <si>
    <t xml:space="preserve"> 6. CHANGE IN NET ASSETS FROM OPERATIONS PER COMMON SHARE </t>
  </si>
  <si>
    <t>Year Ended September 30,</t>
  </si>
  <si>
    <t>Numerator for net increase in net assets resulting from operations</t>
  </si>
  <si>
    <t>Denominator for basic and diluted weighted average shares</t>
  </si>
  <si>
    <t>Basic and diluted net increase in net assets per share resulting from operations</t>
  </si>
  <si>
    <t xml:space="preserve"> 7. TAXES AND DISTRIBUTIONS </t>
  </si>
  <si>
    <t>Decrease in paid-in capital</t>
  </si>
  <si>
    <t>Increase (decrease) in accumulated net realized gain</t>
  </si>
  <si>
    <t>Increase in undistributed net investment income</t>
  </si>
  <si>
    <t>The following reconciles net increase in net assets resulting from operations to taxable income:</t>
  </si>
  <si>
    <t>Net change in unrealized (appreciation) depreciation on investments and Credit Facility</t>
  </si>
  <si>
    <t>Other temporary book-to-tax differences</t>
  </si>
  <si>
    <t>Other non-deductible expenses</t>
  </si>
  <si>
    <t>Taxable income before deductions for distribution</t>
  </si>
  <si>
    <t>The components of undistributed taxable income on a tax basis and reconciliation to accumulated surplus on a book basis are as follows:</t>
  </si>
  <si>
    <t>As of September 30,</t>
  </si>
  <si>
    <t>Undistributed ordinary income  tax basis</t>
  </si>
  <si>
    <t>Undistributed long-term capital gain</t>
  </si>
  <si>
    <t>Total undistributed taxable income</t>
  </si>
  <si>
    <t>Dividends payable and other book to tax differences</t>
  </si>
  <si>
    <t>Net unrealized appreciation (depreciation) of investments and Credit Facility</t>
  </si>
  <si>
    <t>Total accumulated surplus  book basis</t>
  </si>
  <si>
    <t>The tax characteristics of distributions declared, in accordance with Section 19(a) under the 1940 Act, are as follows:</t>
  </si>
  <si>
    <t>Ordinary income</t>
  </si>
  <si>
    <t>Long-term capital gain</t>
  </si>
  <si>
    <t>Total distributions</t>
  </si>
  <si>
    <t>Total distributions per share</t>
  </si>
  <si>
    <t xml:space="preserve"> 9. FINANCIAL HIGHLIGHTS </t>
  </si>
  <si>
    <t>For the period
from March 4,
2011
(commencement of
operations)
to
September 30,
2011</t>
  </si>
  <si>
    <t>Per Share Data:</t>
  </si>
  <si>
    <t>Net asset value, beginning of period</t>
  </si>
  <si>
    <t>Net investment income(1)</t>
  </si>
  <si>
    <t>Net change in realized and unrealized gain (loss)(1)</t>
  </si>
  <si>
    <t>Net increase (decrease) in net assets resulting from operations(1)</t>
  </si>
  <si>
    <t>Distributions to stockholders(1),(2)</t>
  </si>
  <si>
    <t>Initial issuance of common stock</t>
  </si>
  <si>
    <t>Effect of offering costs(1)</t>
  </si>
  <si>
    <t>Net asset value, end of period</t>
  </si>
  <si>
    <t>Per share market value, end of period</t>
  </si>
  <si>
    <t>Total return*(3)</t>
  </si>
  <si>
    <t>Shares outstanding at end of period</t>
  </si>
  <si>
    <t>Ratios / Supplemental Data*:</t>
  </si>
  <si>
    <t>Ratio of operating expenses to average net assets(4)</t>
  </si>
  <si>
    <t>4.45%</t>
  </si>
  <si>
    <t>4.43%</t>
  </si>
  <si>
    <t>4.20%</t>
  </si>
  <si>
    <t>1.16%</t>
  </si>
  <si>
    <t>Ratio of Credit Facility related expenses to average net assets(5)</t>
  </si>
  <si>
    <t>1.95%</t>
  </si>
  <si>
    <t>1.66%</t>
  </si>
  <si>
    <t>1.89%</t>
  </si>
  <si>
    <t>1.61%</t>
  </si>
  <si>
    <t>Ratio of total expenses to average net assets(5)</t>
  </si>
  <si>
    <t>6.40%</t>
  </si>
  <si>
    <t>6.09%</t>
  </si>
  <si>
    <t>2.77%</t>
  </si>
  <si>
    <t>Ratio of net investment income to average net assets(5)</t>
  </si>
  <si>
    <t>7.77%</t>
  </si>
  <si>
    <t>7.68%</t>
  </si>
  <si>
    <t>6.64%</t>
  </si>
  <si>
    <t>0.34%</t>
  </si>
  <si>
    <t>Net assets at end of period</t>
  </si>
  <si>
    <t>Average debt outstanding</t>
  </si>
  <si>
    <t>Average debt per share(1)</t>
  </si>
  <si>
    <t>Asset coverage per unit(6)</t>
  </si>
  <si>
    <t>Portfolio turnover ratio</t>
  </si>
  <si>
    <t>62.74%</t>
  </si>
  <si>
    <t>81.89%</t>
  </si>
  <si>
    <t>50.68%</t>
  </si>
  <si>
    <t>37.53%</t>
  </si>
  <si>
    <t>Financial Statements</t>
  </si>
  <si>
    <t>The Index to Consolidated Financial Statements on page F-1 of this Registration Statement is hereby incorporated by reference.</t>
  </si>
  <si>
    <t>Exhibits</t>
  </si>
  <si>
    <t>(a)</t>
  </si>
  <si>
    <t>Articles of Amendment and Restatement of the Registrant (Incorporated by reference to Exhibit 99(A) to the Registrants Pre-Effective Amendment No. 3 to the Registration
Statement on Form N-2 (File No. 333-170243), filed on March 29, 2011).</t>
  </si>
  <si>
    <t>(b)</t>
  </si>
  <si>
    <t>Amended and Restated Bylaws of the Registrant (Incorporated by reference to Exhibit 3.2 to the Registrants Annual Report on Form 10-K (File No. 814-00891), filed on November
14, 2013).</t>
  </si>
  <si>
    <t>(d)(1)</t>
  </si>
  <si>
    <t>Form of Share Certificate (Incorporated by reference to Exhibit 99(D) to the Registrants Pre-Effective Amendment No. 5 to the Registration Statement on Form N-2 (File No.
333-170243), filed on April 5, 2011).</t>
  </si>
  <si>
    <t>(d)(2)</t>
  </si>
  <si>
    <t>Form of Subscription Certificate (Incorporated by reference to Exhibit 99(D)(2) to the Registrants Registration Statement on Form N-2 (File No. 333-180084), filed on March 14,
2012).</t>
  </si>
  <si>
    <t>(d)(3)</t>
  </si>
  <si>
    <t>Form of Indenture (Incorporated by reference to Exhibit 99(D)(3) to the Registrants Registration Statement on Form N-2 (File No. 333-180084), filed on March 14,
2012).</t>
  </si>
  <si>
    <t>(d)(4)</t>
  </si>
  <si>
    <t>Form of Subscription Agent Agreement (Incorporated by reference to Exhibit 99(D)(4) to the Registrants Registration Statement on Form N-2 (File No. 333-180084), filed on March
14, 2012).</t>
  </si>
  <si>
    <t>(d)(5)</t>
  </si>
  <si>
    <t>Form of Warrant Agreement (Incorporated by reference to Exhibit 99(D)(5) to the Registrants Registration Statement on Form N-2 (File No. 333-180084), filed on March 14,
2012).</t>
  </si>
  <si>
    <t>(d)(6)</t>
  </si>
  <si>
    <t>Form T-1 Statement of Eligibility with respect to the Form of Indenture (Incorporated by reference to Exhibit 99(D)(6) to the Registrants Registration Statement on Form N-2
(File No. 333-180084), filed on March 14, 2012).</t>
  </si>
  <si>
    <t>(d)(7)</t>
  </si>
  <si>
    <t>Form of Articles Supplementary (Incorporated by reference to Exhibit 99(D)(7) to the Registrants Registration Statement on Form N-2 (File No. 333-180084), filed on March 14,
2012).</t>
  </si>
  <si>
    <t>(e)</t>
  </si>
  <si>
    <t>Dividend Reinvestment Plan (Incorporated by reference to Exhibit 99(E) to the Registrants Pre-Effective Amendment No. 3 to the Registration Statement on Form N-2 (File No. 333-170243), filed on March 29, 2011).</t>
  </si>
  <si>
    <t>(g)</t>
  </si>
  <si>
    <t>Amended and Restated Investment Advisory Agreement, dated as of August 7, 2012, between PennantPark Floating Rate Capital Ltd. and PennantPark Investment Advisers, LLC (Incorporated
by reference to Exhibit 10.2 to the Registrants Quarterly Report on Form 10-Q (File No. 814-00891), filed on August 9, 2012).</t>
  </si>
  <si>
    <t>(h)(1)</t>
  </si>
  <si>
    <t>Form of Underwriting Agreement for equity (Incorporated by reference to Exhibit 99(H)(1) to the Registrants Registration Statement on Form N-2
(File No. 333-180084), filed on March 14, 2012).</t>
  </si>
  <si>
    <t>(h)(2)</t>
  </si>
  <si>
    <t>Form of Underwriting Agreement for debt (Incorporated by reference to Exhibit 99(H)(2) to the Registrants Registration Statement on Form N-2
(File No. 333-180084), filed on March 14, 2012).</t>
  </si>
  <si>
    <t>(j)</t>
  </si>
  <si>
    <t>Form of Custodian Agreement between the Registrant and The Bank of New York Mellon (Incorporated by reference to
Exhibit 99(J) to the Registrants Pre-Effective Amendment
No. 3 to the Registration Statement on Form N-2 (File No. 333-170243), filed on March 29, 2011).</t>
  </si>
  <si>
    <t>(k)(1)</t>
  </si>
  <si>
    <t>Form of Stock Transfer Agency Agreement between the Registrant and American Stock Transfer &amp; Trust Company, LLC (Incorporated by reference to Exhibit 99(K)(1) to the
Registrants Pre-Effective Amendment No. 3 to the Registration Statement on Form N-2 (File No. 333-170243), filed on March 29, 2011).</t>
  </si>
  <si>
    <t>(k)(2)</t>
  </si>
  <si>
    <t>Form of Administration Agreement between the Registrant and PennantPark Investment Administration, LLC (Incorporated by reference to Exhibit 99(K)(2) to the Registrants
Pre-Effective Amendment No. 3 to the Registration Statement on Form N-2 (File No. 333-170243), filed on March 29, 2011).</t>
  </si>
  <si>
    <t>(k)(3)</t>
  </si>
  <si>
    <t>Form of Trademark License Agreement (Incorporated by reference to Exhibit 99(K)(3) to the Registrants Pre-Effective Amendment No. 3 to the Registration Statement on Form N-2
(File No. 333-170243), filed on March 29, 2011).</t>
  </si>
  <si>
    <t>(k)(4)</t>
  </si>
  <si>
    <t>Purchase and Contribution Agreement, dated as of June 23, 2011, among PennantPark Floating Rate Capital Ltd., as the seller, and PennantPark Floating Rate Funding I, LLC, as the
buyer (Incorporated by reference to Exhibit 10.2 to the Registrants Periodic Report on Form 8-K (File No. 814-00891), filed on June 29, 2011).</t>
  </si>
  <si>
    <t>Exhibits (Continued)</t>
  </si>
  <si>
    <t>(k)(5)</t>
  </si>
  <si>
    <t>Second Amended and Restated Revolving Credit and Security Agreement, dated as of October 1, 2013 among PennantPark Floating Rate Funding I, LLC, as borrower, PennantPark Investment
Advisers, LLC, as collateral manager, the lenders from time to time parties thereto, SunTrust Bank, as administrative agent, and U.S. Bank National Association, as collateral agent, as backup collateral manager, and as custodian. (Incorporated by
reference to Exhibit 10.1 to the Registrants Annual Report on Form 10-K (File No. 814-00891), filed on November 14, 2013).</t>
  </si>
  <si>
    <t>(l)(1)</t>
  </si>
  <si>
    <t>Opinion and Consent of Venable LLP (Incorporated by reference to Exhibit (l)(1) to the Registrants Registration Statement on Form N-2 (File
No. 333-190602), filed on August 13, 2013).</t>
  </si>
  <si>
    <t>(l)(2)</t>
  </si>
  <si>
    <t>Opinion and Consent of Dechert LLP (Incorporated by reference to Exhibit (l)(2) to the Registrants Registration Statement on Form N-2 (File
No. 333-190602), filed on August 13, 2013).</t>
  </si>
  <si>
    <t>(n)(1)*</t>
  </si>
  <si>
    <t>Consent of KPMG LLP.</t>
  </si>
  <si>
    <t>(n)(2)*</t>
  </si>
  <si>
    <t>Consent of McGladrey LLP.</t>
  </si>
  <si>
    <t>(r)(1)</t>
  </si>
  <si>
    <t>Joint Code of Ethics of the Registrant, PennantPark Investment Corporation and PennantPark Investment Advisers, LLC (Incorporated by reference to Exhibit 14.1 to the
Registrants Annual Report on Form 10-K (File No. 814-00891), filed on November 13, 2014).</t>
  </si>
  <si>
    <t>(s)(1)</t>
  </si>
  <si>
    <t>Form of Prospectus Supplement For Common Stock Offerings (Incorporated by reference to Exhibit 99(S)(1) to the Registrants Registration Statement on Form N-2 (File No.
333-180084), filed on March 14, 2012).</t>
  </si>
  <si>
    <t>(s)(2)</t>
  </si>
  <si>
    <t>Form of Prospectus Supplement For Preferred Stock Offerings (Incorporated by reference to Exhibit 99(S)(2) to the Registrants Registration Statement on Form N-2 (File No.
333-180084), filed on March 14, 2012).</t>
  </si>
  <si>
    <t>(s)(3)</t>
  </si>
  <si>
    <t>Form of Prospectus Supplement For Debt Offerings (Incorporated by reference to Exhibit 99(S)(3) to the Registrants Registration Statement on Form N-2 (File No. 333-180084),
filed on March 14, 2012).</t>
  </si>
  <si>
    <t>(s)(4)</t>
  </si>
  <si>
    <t>Form of Prospectus Supplement For Rights Offerings (Incorporated by reference to Exhibit 99(S)(4) to the Registrants Registration Statement on Form N-2 (File No. 333-180084),
filed on March 14, 2012).</t>
  </si>
  <si>
    <t>(s)(5)</t>
  </si>
  <si>
    <t>Form of Prospectus Supplement For Warrant Offerings (Incorporated by reference to Exhibit 99(S)(5) to the Registrants Registration Statement on Form N-2 (File No. 333-180084),
filed on March 14, 2012).</t>
  </si>
  <si>
    <t>SEC registration fee</t>
  </si>
  <si>
    <t>NASDAQ listing fee</t>
  </si>
  <si>
    <t>FINRA filing fee</t>
  </si>
  <si>
    <t>Printing (other than certificates)</t>
  </si>
  <si>
    <t>Legal fees and expenses</t>
  </si>
  <si>
    <t>Accounting fees and expenses</t>
  </si>
  <si>
    <t>Miscellaneous fees and expenses</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</si>
</sst>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quot;($&quot;#,##0_);[RED]&quot;($&quot;#,##0\)"/>
    <numFmt numFmtId="171" formatCode="_(\$* #,##0.00_);_(\$* \(#,##0.00\);_(\$* \-??_);_(@_)"/>
    <numFmt numFmtId="172" formatCode="&quot;($&quot;#,##0.00_);[RED]&quot;($&quot;#,##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Font="1" applyAlignment="1">
      <alignment wrapText="1"/>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Border="1" applyAlignment="1">
      <alignment/>
    </xf>
    <xf numFmtId="172" fontId="0" fillId="0" borderId="0" xfId="0" applyNumberFormat="1" applyBorder="1" applyAlignment="1">
      <alignment/>
    </xf>
    <xf numFmtId="165" fontId="0" fillId="0" borderId="0" xfId="0" applyNumberFormat="1" applyAlignment="1">
      <alignment/>
    </xf>
    <xf numFmtId="164" fontId="3" fillId="0" borderId="0" xfId="0" applyFont="1" applyAlignment="1">
      <alignment/>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1"/>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23.7109375" style="0" customWidth="1"/>
    <col min="4"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0</v>
      </c>
      <c r="B2" s="1"/>
      <c r="C2" s="1"/>
      <c r="D2" s="1"/>
      <c r="E2" s="1"/>
      <c r="F2" s="1"/>
    </row>
    <row r="5" spans="1:14" ht="39.75" customHeight="1">
      <c r="A5" s="2" t="s">
        <v>1</v>
      </c>
      <c r="C5" s="3" t="s">
        <v>2</v>
      </c>
      <c r="E5" s="1" t="s">
        <v>3</v>
      </c>
      <c r="F5" s="1"/>
      <c r="I5" s="1" t="s">
        <v>4</v>
      </c>
      <c r="J5" s="1"/>
      <c r="M5" s="4" t="s">
        <v>5</v>
      </c>
      <c r="N5" s="4"/>
    </row>
    <row r="6" spans="1:9" ht="15">
      <c r="A6" t="s">
        <v>6</v>
      </c>
      <c r="C6" s="5" t="s">
        <v>7</v>
      </c>
      <c r="D6" s="5"/>
      <c r="H6" s="5" t="s">
        <v>7</v>
      </c>
      <c r="I6" s="5"/>
    </row>
    <row r="7" ht="15">
      <c r="A7" t="s">
        <v>8</v>
      </c>
    </row>
    <row r="8" ht="15">
      <c r="A8" t="s">
        <v>9</v>
      </c>
    </row>
    <row r="9" ht="15">
      <c r="A9" t="s">
        <v>10</v>
      </c>
    </row>
    <row r="10" ht="15">
      <c r="A10" t="s">
        <v>11</v>
      </c>
    </row>
    <row r="11" spans="1:14" ht="15">
      <c r="A11" t="s">
        <v>12</v>
      </c>
      <c r="C11" s="5" t="s">
        <v>7</v>
      </c>
      <c r="D11" s="5"/>
      <c r="H11" s="6">
        <v>800000000</v>
      </c>
      <c r="I11" s="6"/>
      <c r="J11" s="7">
        <v>-5</v>
      </c>
      <c r="L11" s="6">
        <v>109120</v>
      </c>
      <c r="M11" s="6"/>
      <c r="N11" s="7">
        <v>-6</v>
      </c>
    </row>
  </sheetData>
  <sheetProtection selectLockedCells="1" selectUnlockedCells="1"/>
  <mergeCells count="9">
    <mergeCell ref="A2:F2"/>
    <mergeCell ref="E5:F5"/>
    <mergeCell ref="I5:J5"/>
    <mergeCell ref="M5:N5"/>
    <mergeCell ref="C6:D6"/>
    <mergeCell ref="H6:I6"/>
    <mergeCell ref="C11:D11"/>
    <mergeCell ref="H11:I11"/>
    <mergeCell ref="L11:M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1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 r="A2" s="1" t="s">
        <v>132</v>
      </c>
      <c r="B2" s="1"/>
      <c r="C2" s="1"/>
      <c r="D2" s="1"/>
      <c r="E2" s="1"/>
      <c r="F2" s="1"/>
    </row>
    <row r="5" spans="3:28" ht="39.75" customHeight="1">
      <c r="C5" s="5"/>
      <c r="D5" s="5"/>
      <c r="G5" s="4" t="s">
        <v>133</v>
      </c>
      <c r="H5" s="4"/>
      <c r="I5" s="4"/>
      <c r="J5" s="4"/>
      <c r="K5" s="4"/>
      <c r="L5" s="4"/>
      <c r="O5" s="4" t="s">
        <v>134</v>
      </c>
      <c r="P5" s="4"/>
      <c r="Q5" s="4"/>
      <c r="R5" s="4"/>
      <c r="S5" s="4"/>
      <c r="T5" s="4"/>
      <c r="W5" s="4" t="s">
        <v>135</v>
      </c>
      <c r="X5" s="4"/>
      <c r="Y5" s="4"/>
      <c r="Z5" s="4"/>
      <c r="AA5" s="4"/>
      <c r="AB5" s="4"/>
    </row>
    <row r="6" spans="3:28" ht="39.75" customHeight="1">
      <c r="C6" s="4" t="s">
        <v>136</v>
      </c>
      <c r="D6" s="4"/>
      <c r="G6" s="4" t="s">
        <v>137</v>
      </c>
      <c r="H6" s="4"/>
      <c r="K6" s="4" t="s">
        <v>138</v>
      </c>
      <c r="L6" s="4"/>
      <c r="O6" s="4" t="s">
        <v>137</v>
      </c>
      <c r="P6" s="4"/>
      <c r="S6" s="4" t="s">
        <v>138</v>
      </c>
      <c r="T6" s="4"/>
      <c r="W6" s="4" t="s">
        <v>137</v>
      </c>
      <c r="X6" s="4"/>
      <c r="AA6" s="4" t="s">
        <v>138</v>
      </c>
      <c r="AB6" s="4"/>
    </row>
    <row r="7" ht="15">
      <c r="A7" s="17" t="s">
        <v>139</v>
      </c>
    </row>
    <row r="8" spans="1:28" ht="15">
      <c r="A8" t="s">
        <v>140</v>
      </c>
      <c r="D8" t="s">
        <v>93</v>
      </c>
      <c r="G8" s="13">
        <v>10</v>
      </c>
      <c r="H8" s="13"/>
      <c r="L8" t="s">
        <v>93</v>
      </c>
      <c r="O8" s="13">
        <v>9.47</v>
      </c>
      <c r="P8" s="13"/>
      <c r="T8" t="s">
        <v>93</v>
      </c>
      <c r="W8" s="13">
        <v>7.89</v>
      </c>
      <c r="X8" s="13"/>
      <c r="AB8" t="s">
        <v>93</v>
      </c>
    </row>
    <row r="9" spans="1:28" ht="15">
      <c r="A9" t="s">
        <v>141</v>
      </c>
      <c r="D9" t="s">
        <v>93</v>
      </c>
      <c r="G9" s="13">
        <v>9.5</v>
      </c>
      <c r="H9" s="13"/>
      <c r="L9" t="s">
        <v>93</v>
      </c>
      <c r="O9" s="13">
        <v>9</v>
      </c>
      <c r="P9" s="13"/>
      <c r="T9" t="s">
        <v>93</v>
      </c>
      <c r="W9" s="13">
        <v>7.5</v>
      </c>
      <c r="X9" s="13"/>
      <c r="AB9" t="s">
        <v>93</v>
      </c>
    </row>
    <row r="10" ht="15">
      <c r="A10" s="17" t="s">
        <v>142</v>
      </c>
    </row>
    <row r="11" spans="1:28" ht="15">
      <c r="A11" s="3" t="s">
        <v>143</v>
      </c>
      <c r="D11" s="9">
        <v>1000000</v>
      </c>
      <c r="H11" s="9">
        <v>1050000</v>
      </c>
      <c r="L11" t="s">
        <v>144</v>
      </c>
      <c r="P11" s="9">
        <v>1100000</v>
      </c>
      <c r="T11" t="s">
        <v>145</v>
      </c>
      <c r="X11" s="9">
        <v>1250000</v>
      </c>
      <c r="AB11" t="s">
        <v>146</v>
      </c>
    </row>
    <row r="12" spans="1:28" ht="15">
      <c r="A12" t="s">
        <v>147</v>
      </c>
      <c r="C12" s="13">
        <v>10</v>
      </c>
      <c r="D12" s="13"/>
      <c r="G12" s="13">
        <v>9.98</v>
      </c>
      <c r="H12" s="13"/>
      <c r="L12" t="s">
        <v>148</v>
      </c>
      <c r="O12" s="13">
        <v>9.91</v>
      </c>
      <c r="P12" s="13"/>
      <c r="T12" t="s">
        <v>149</v>
      </c>
      <c r="W12" s="13">
        <v>9.5</v>
      </c>
      <c r="X12" s="13"/>
      <c r="AB12" t="s">
        <v>150</v>
      </c>
    </row>
    <row r="13" ht="15">
      <c r="A13" s="17" t="s">
        <v>151</v>
      </c>
    </row>
    <row r="14" spans="1:28" ht="15">
      <c r="A14" t="s">
        <v>152</v>
      </c>
      <c r="D14" s="9">
        <v>10000</v>
      </c>
      <c r="H14" s="9">
        <v>10000</v>
      </c>
      <c r="L14" t="s">
        <v>93</v>
      </c>
      <c r="P14" s="9">
        <v>10000</v>
      </c>
      <c r="T14" t="s">
        <v>93</v>
      </c>
      <c r="X14" s="9">
        <v>10000</v>
      </c>
      <c r="AB14" t="s">
        <v>93</v>
      </c>
    </row>
    <row r="15" spans="1:28" ht="15">
      <c r="A15" t="s">
        <v>153</v>
      </c>
      <c r="D15" t="s">
        <v>154</v>
      </c>
      <c r="H15" t="s">
        <v>155</v>
      </c>
      <c r="L15" t="s">
        <v>150</v>
      </c>
      <c r="P15" t="s">
        <v>156</v>
      </c>
      <c r="T15" t="s">
        <v>157</v>
      </c>
      <c r="X15" t="s">
        <v>158</v>
      </c>
      <c r="AB15" t="s">
        <v>159</v>
      </c>
    </row>
    <row r="16" ht="15">
      <c r="A16" s="3" t="s">
        <v>160</v>
      </c>
    </row>
    <row r="17" spans="1:28" ht="15">
      <c r="A17" s="3" t="s">
        <v>161</v>
      </c>
      <c r="C17" s="6">
        <v>100000</v>
      </c>
      <c r="D17" s="6"/>
      <c r="G17" s="6">
        <v>99800</v>
      </c>
      <c r="H17" s="6"/>
      <c r="L17" t="s">
        <v>148</v>
      </c>
      <c r="O17" s="6">
        <v>99100</v>
      </c>
      <c r="P17" s="6"/>
      <c r="T17" t="s">
        <v>149</v>
      </c>
      <c r="W17" s="6">
        <v>95000</v>
      </c>
      <c r="X17" s="6"/>
      <c r="AB17" t="s">
        <v>150</v>
      </c>
    </row>
  </sheetData>
  <sheetProtection selectLockedCells="1" selectUnlockedCells="1"/>
  <mergeCells count="26">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B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7.7109375" style="0" customWidth="1"/>
    <col min="13" max="15" width="8.7109375" style="0" customWidth="1"/>
    <col min="16" max="16" width="1.7109375" style="0" customWidth="1"/>
    <col min="17" max="19" width="8.7109375" style="0" customWidth="1"/>
    <col min="20" max="20" width="7.7109375" style="0" customWidth="1"/>
    <col min="21" max="23" width="8.7109375" style="0" customWidth="1"/>
    <col min="24" max="24" width="1.7109375" style="0" customWidth="1"/>
    <col min="25" max="27" width="8.7109375" style="0" customWidth="1"/>
    <col min="28" max="28" width="7.7109375" style="0" customWidth="1"/>
    <col min="29" max="16384" width="8.7109375" style="0" customWidth="1"/>
  </cols>
  <sheetData>
    <row r="3" spans="3:28" ht="39.75" customHeight="1">
      <c r="C3" s="5"/>
      <c r="D3" s="5"/>
      <c r="G3" s="4" t="s">
        <v>133</v>
      </c>
      <c r="H3" s="4"/>
      <c r="I3" s="4"/>
      <c r="J3" s="4"/>
      <c r="K3" s="4"/>
      <c r="L3" s="4"/>
      <c r="O3" s="4" t="s">
        <v>134</v>
      </c>
      <c r="P3" s="4"/>
      <c r="Q3" s="4"/>
      <c r="R3" s="4"/>
      <c r="S3" s="4"/>
      <c r="T3" s="4"/>
      <c r="W3" s="4" t="s">
        <v>135</v>
      </c>
      <c r="X3" s="4"/>
      <c r="Y3" s="4"/>
      <c r="Z3" s="4"/>
      <c r="AA3" s="4"/>
      <c r="AB3" s="4"/>
    </row>
    <row r="4" spans="3:28" ht="39.75" customHeight="1">
      <c r="C4" s="4" t="s">
        <v>136</v>
      </c>
      <c r="D4" s="4"/>
      <c r="G4" s="4" t="s">
        <v>137</v>
      </c>
      <c r="H4" s="4"/>
      <c r="K4" s="4" t="s">
        <v>138</v>
      </c>
      <c r="L4" s="4"/>
      <c r="O4" s="4" t="s">
        <v>137</v>
      </c>
      <c r="P4" s="4"/>
      <c r="S4" s="4" t="s">
        <v>138</v>
      </c>
      <c r="T4" s="4"/>
      <c r="W4" s="4" t="s">
        <v>137</v>
      </c>
      <c r="X4" s="4"/>
      <c r="AA4" s="4" t="s">
        <v>138</v>
      </c>
      <c r="AB4" s="4"/>
    </row>
    <row r="5" spans="1:28" ht="15">
      <c r="A5" s="3" t="s">
        <v>162</v>
      </c>
      <c r="C5" s="6">
        <v>100000</v>
      </c>
      <c r="D5" s="6"/>
      <c r="G5" s="6">
        <v>100000</v>
      </c>
      <c r="H5" s="6"/>
      <c r="L5" t="s">
        <v>93</v>
      </c>
      <c r="O5" s="6">
        <v>100000</v>
      </c>
      <c r="P5" s="6"/>
      <c r="T5" t="s">
        <v>93</v>
      </c>
      <c r="W5" s="6">
        <v>100000</v>
      </c>
      <c r="X5" s="6"/>
      <c r="AB5" t="s">
        <v>93</v>
      </c>
    </row>
    <row r="6" spans="1:28" ht="15">
      <c r="A6" s="3" t="s">
        <v>163</v>
      </c>
      <c r="D6" t="s">
        <v>93</v>
      </c>
      <c r="G6" s="12">
        <v>-200</v>
      </c>
      <c r="H6" s="12"/>
      <c r="L6" t="s">
        <v>93</v>
      </c>
      <c r="O6" s="12">
        <v>-900</v>
      </c>
      <c r="P6" s="12"/>
      <c r="T6" t="s">
        <v>93</v>
      </c>
      <c r="W6" s="12">
        <v>-5000</v>
      </c>
      <c r="X6" s="12"/>
      <c r="AB6" t="s">
        <v>93</v>
      </c>
    </row>
    <row r="7" ht="15">
      <c r="A7" s="3" t="s">
        <v>164</v>
      </c>
    </row>
    <row r="8" spans="1:28" ht="15">
      <c r="A8" t="s">
        <v>165</v>
      </c>
      <c r="D8" t="s">
        <v>93</v>
      </c>
      <c r="G8" s="13">
        <v>9.98</v>
      </c>
      <c r="H8" s="13"/>
      <c r="L8" t="s">
        <v>93</v>
      </c>
      <c r="O8" s="13">
        <v>9.91</v>
      </c>
      <c r="P8" s="13"/>
      <c r="T8" t="s">
        <v>93</v>
      </c>
      <c r="W8" s="13">
        <v>9.5</v>
      </c>
      <c r="X8" s="13"/>
      <c r="AB8" t="s">
        <v>93</v>
      </c>
    </row>
    <row r="9" spans="1:28" ht="15">
      <c r="A9" t="s">
        <v>166</v>
      </c>
      <c r="C9" s="13">
        <v>10</v>
      </c>
      <c r="D9" s="13"/>
      <c r="G9" s="13">
        <v>10</v>
      </c>
      <c r="H9" s="13"/>
      <c r="L9" t="s">
        <v>93</v>
      </c>
      <c r="O9" s="13">
        <v>10</v>
      </c>
      <c r="P9" s="13"/>
      <c r="T9" t="s">
        <v>93</v>
      </c>
      <c r="W9" s="13">
        <v>10</v>
      </c>
      <c r="X9" s="13"/>
      <c r="AB9" t="s">
        <v>93</v>
      </c>
    </row>
    <row r="10" spans="1:28" ht="15">
      <c r="A10" t="s">
        <v>167</v>
      </c>
      <c r="D10" t="s">
        <v>93</v>
      </c>
      <c r="G10" s="15">
        <v>-0.02</v>
      </c>
      <c r="H10" s="15"/>
      <c r="L10" t="s">
        <v>93</v>
      </c>
      <c r="O10" s="15">
        <v>-0.09</v>
      </c>
      <c r="P10" s="15"/>
      <c r="T10" t="s">
        <v>93</v>
      </c>
      <c r="W10" s="15">
        <v>-0.5</v>
      </c>
      <c r="X10" s="15"/>
      <c r="AB10" t="s">
        <v>93</v>
      </c>
    </row>
    <row r="11" spans="1:28" ht="15">
      <c r="A11" t="s">
        <v>168</v>
      </c>
      <c r="D11" t="s">
        <v>93</v>
      </c>
      <c r="H11" t="s">
        <v>93</v>
      </c>
      <c r="L11" t="s">
        <v>148</v>
      </c>
      <c r="P11" t="s">
        <v>93</v>
      </c>
      <c r="T11" t="s">
        <v>149</v>
      </c>
      <c r="X11" t="s">
        <v>93</v>
      </c>
      <c r="AB11" t="s">
        <v>150</v>
      </c>
    </row>
  </sheetData>
  <sheetProtection selectLockedCells="1" selectUnlockedCells="1"/>
  <mergeCells count="28">
    <mergeCell ref="C3:D3"/>
    <mergeCell ref="G3:L3"/>
    <mergeCell ref="O3:T3"/>
    <mergeCell ref="W3:AB3"/>
    <mergeCell ref="C4:D4"/>
    <mergeCell ref="G4:H4"/>
    <mergeCell ref="K4:L4"/>
    <mergeCell ref="O4:P4"/>
    <mergeCell ref="S4:T4"/>
    <mergeCell ref="W4:X4"/>
    <mergeCell ref="AA4:AB4"/>
    <mergeCell ref="C5:D5"/>
    <mergeCell ref="G5:H5"/>
    <mergeCell ref="O5:P5"/>
    <mergeCell ref="W5:X5"/>
    <mergeCell ref="G6:H6"/>
    <mergeCell ref="O6:P6"/>
    <mergeCell ref="W6:X6"/>
    <mergeCell ref="G8:H8"/>
    <mergeCell ref="O8:P8"/>
    <mergeCell ref="W8:X8"/>
    <mergeCell ref="C9:D9"/>
    <mergeCell ref="G9:H9"/>
    <mergeCell ref="O9:P9"/>
    <mergeCell ref="W9:X9"/>
    <mergeCell ref="G10:H10"/>
    <mergeCell ref="O10:P10"/>
    <mergeCell ref="W10:X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7.7109375" style="0" customWidth="1"/>
    <col min="21" max="16384" width="8.7109375" style="0" customWidth="1"/>
  </cols>
  <sheetData>
    <row r="3" spans="3:20" ht="15">
      <c r="C3" s="5"/>
      <c r="D3" s="5"/>
      <c r="G3" s="1" t="s">
        <v>169</v>
      </c>
      <c r="H3" s="1"/>
      <c r="I3" s="1"/>
      <c r="J3" s="1"/>
      <c r="K3" s="1"/>
      <c r="L3" s="1"/>
      <c r="O3" s="1" t="s">
        <v>170</v>
      </c>
      <c r="P3" s="1"/>
      <c r="Q3" s="1"/>
      <c r="R3" s="1"/>
      <c r="S3" s="1"/>
      <c r="T3" s="1"/>
    </row>
    <row r="4" spans="3:20" ht="39.75" customHeight="1">
      <c r="C4" s="4" t="s">
        <v>171</v>
      </c>
      <c r="D4" s="4"/>
      <c r="G4" s="4" t="s">
        <v>137</v>
      </c>
      <c r="H4" s="4"/>
      <c r="K4" s="4" t="s">
        <v>138</v>
      </c>
      <c r="L4" s="4"/>
      <c r="O4" s="4" t="s">
        <v>137</v>
      </c>
      <c r="P4" s="4"/>
      <c r="S4" s="4" t="s">
        <v>138</v>
      </c>
      <c r="T4" s="4"/>
    </row>
    <row r="5" ht="15">
      <c r="A5" s="3" t="s">
        <v>172</v>
      </c>
    </row>
    <row r="6" spans="1:20" ht="15">
      <c r="A6" s="3" t="s">
        <v>143</v>
      </c>
      <c r="D6" s="9">
        <v>1000000</v>
      </c>
      <c r="H6" s="9">
        <v>1250000</v>
      </c>
      <c r="L6" t="s">
        <v>146</v>
      </c>
      <c r="P6" s="9">
        <v>1250000</v>
      </c>
      <c r="T6" t="s">
        <v>146</v>
      </c>
    </row>
    <row r="7" spans="1:20" ht="15">
      <c r="A7" t="s">
        <v>147</v>
      </c>
      <c r="C7" s="13">
        <v>10</v>
      </c>
      <c r="D7" s="13"/>
      <c r="G7" s="13">
        <v>9.5</v>
      </c>
      <c r="H7" s="13"/>
      <c r="L7" t="s">
        <v>150</v>
      </c>
      <c r="O7" s="13">
        <v>9.5</v>
      </c>
      <c r="P7" s="13"/>
      <c r="T7" t="s">
        <v>150</v>
      </c>
    </row>
    <row r="8" ht="15">
      <c r="A8" s="3" t="s">
        <v>173</v>
      </c>
    </row>
    <row r="9" spans="1:20" ht="15">
      <c r="A9" t="s">
        <v>174</v>
      </c>
      <c r="D9" s="9">
        <v>10000</v>
      </c>
      <c r="H9" s="9">
        <v>11250</v>
      </c>
      <c r="L9" t="s">
        <v>175</v>
      </c>
      <c r="P9" s="9">
        <v>13750</v>
      </c>
      <c r="T9" t="s">
        <v>176</v>
      </c>
    </row>
    <row r="10" spans="1:20" ht="15">
      <c r="A10" t="s">
        <v>177</v>
      </c>
      <c r="D10" t="s">
        <v>154</v>
      </c>
      <c r="H10" t="s">
        <v>178</v>
      </c>
      <c r="L10" t="s">
        <v>179</v>
      </c>
      <c r="P10" t="s">
        <v>180</v>
      </c>
      <c r="T10" t="s">
        <v>145</v>
      </c>
    </row>
    <row r="11" ht="15">
      <c r="A11" s="3" t="s">
        <v>160</v>
      </c>
    </row>
    <row r="12" spans="1:20" ht="15">
      <c r="A12" s="3" t="s">
        <v>181</v>
      </c>
      <c r="C12" s="6">
        <v>100000</v>
      </c>
      <c r="D12" s="6"/>
      <c r="G12" s="6">
        <v>106875</v>
      </c>
      <c r="H12" s="6"/>
      <c r="L12" t="s">
        <v>182</v>
      </c>
      <c r="O12" s="6">
        <v>130625</v>
      </c>
      <c r="P12" s="6"/>
      <c r="T12" t="s">
        <v>183</v>
      </c>
    </row>
    <row r="13" spans="1:20" ht="15">
      <c r="A13" s="2" t="s">
        <v>184</v>
      </c>
      <c r="C13" s="6">
        <v>100000</v>
      </c>
      <c r="D13" s="6"/>
      <c r="G13" s="6">
        <v>109863</v>
      </c>
      <c r="H13" s="6"/>
      <c r="L13" t="s">
        <v>185</v>
      </c>
      <c r="O13" s="6">
        <v>129588</v>
      </c>
      <c r="P13" s="6"/>
      <c r="T13" t="s">
        <v>186</v>
      </c>
    </row>
    <row r="14" spans="1:20" ht="15">
      <c r="A14" s="3" t="s">
        <v>187</v>
      </c>
      <c r="D14" t="s">
        <v>93</v>
      </c>
      <c r="H14" s="7">
        <v>-2988</v>
      </c>
      <c r="L14" t="s">
        <v>93</v>
      </c>
      <c r="O14" s="6">
        <v>1037</v>
      </c>
      <c r="P14" s="6"/>
      <c r="T14" t="s">
        <v>93</v>
      </c>
    </row>
    <row r="15" ht="15">
      <c r="A15" s="3" t="s">
        <v>164</v>
      </c>
    </row>
    <row r="16" spans="1:20" ht="15">
      <c r="A16" t="s">
        <v>188</v>
      </c>
      <c r="D16" t="s">
        <v>93</v>
      </c>
      <c r="G16" s="13">
        <v>9.5</v>
      </c>
      <c r="H16" s="13"/>
      <c r="L16" t="s">
        <v>93</v>
      </c>
      <c r="O16" s="13">
        <v>9.5</v>
      </c>
      <c r="P16" s="13"/>
      <c r="T16" t="s">
        <v>93</v>
      </c>
    </row>
    <row r="17" spans="1:20" ht="15">
      <c r="A17" s="8" t="s">
        <v>189</v>
      </c>
      <c r="C17" s="13">
        <v>10</v>
      </c>
      <c r="D17" s="13"/>
      <c r="G17" s="13">
        <v>9.77</v>
      </c>
      <c r="H17" s="13"/>
      <c r="L17" t="s">
        <v>190</v>
      </c>
      <c r="O17" s="13">
        <v>9.42</v>
      </c>
      <c r="P17" s="13"/>
      <c r="T17" t="s">
        <v>191</v>
      </c>
    </row>
    <row r="18" spans="1:20" ht="15">
      <c r="A18" s="8" t="s">
        <v>192</v>
      </c>
      <c r="D18" t="s">
        <v>93</v>
      </c>
      <c r="G18" s="15">
        <v>-0.27</v>
      </c>
      <c r="H18" s="15"/>
      <c r="L18" t="s">
        <v>93</v>
      </c>
      <c r="O18" s="13">
        <v>0.08</v>
      </c>
      <c r="P18" s="13"/>
      <c r="T18" t="s">
        <v>93</v>
      </c>
    </row>
    <row r="19" spans="1:20" ht="15">
      <c r="A19" s="8" t="s">
        <v>193</v>
      </c>
      <c r="D19" t="s">
        <v>93</v>
      </c>
      <c r="H19" t="s">
        <v>93</v>
      </c>
      <c r="L19" t="s">
        <v>194</v>
      </c>
      <c r="P19" t="s">
        <v>93</v>
      </c>
      <c r="T19" t="s">
        <v>195</v>
      </c>
    </row>
  </sheetData>
  <sheetProtection selectLockedCells="1" selectUnlockedCells="1"/>
  <mergeCells count="25">
    <mergeCell ref="C3:D3"/>
    <mergeCell ref="G3:L3"/>
    <mergeCell ref="O3:T3"/>
    <mergeCell ref="C4:D4"/>
    <mergeCell ref="G4:H4"/>
    <mergeCell ref="K4:L4"/>
    <mergeCell ref="O4:P4"/>
    <mergeCell ref="S4:T4"/>
    <mergeCell ref="C7:D7"/>
    <mergeCell ref="G7:H7"/>
    <mergeCell ref="O7:P7"/>
    <mergeCell ref="C12:D12"/>
    <mergeCell ref="G12:H12"/>
    <mergeCell ref="O12:P12"/>
    <mergeCell ref="C13:D13"/>
    <mergeCell ref="G13:H13"/>
    <mergeCell ref="O13:P13"/>
    <mergeCell ref="O14:P14"/>
    <mergeCell ref="G16:H16"/>
    <mergeCell ref="O16:P16"/>
    <mergeCell ref="C17:D17"/>
    <mergeCell ref="G17:H17"/>
    <mergeCell ref="O17:P17"/>
    <mergeCell ref="G18:H18"/>
    <mergeCell ref="O18:P1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 r="A2" s="1" t="s">
        <v>196</v>
      </c>
      <c r="B2" s="1"/>
      <c r="C2" s="1"/>
      <c r="D2" s="1"/>
      <c r="E2" s="1"/>
      <c r="F2" s="1"/>
    </row>
    <row r="5" spans="3:28" ht="39.75" customHeight="1">
      <c r="C5" s="5"/>
      <c r="D5" s="5"/>
      <c r="G5" s="4" t="s">
        <v>197</v>
      </c>
      <c r="H5" s="4"/>
      <c r="I5" s="4"/>
      <c r="J5" s="4"/>
      <c r="K5" s="4"/>
      <c r="L5" s="4"/>
      <c r="O5" s="4" t="s">
        <v>198</v>
      </c>
      <c r="P5" s="4"/>
      <c r="Q5" s="4"/>
      <c r="R5" s="4"/>
      <c r="S5" s="4"/>
      <c r="T5" s="4"/>
      <c r="W5" s="4" t="s">
        <v>199</v>
      </c>
      <c r="X5" s="4"/>
      <c r="Y5" s="4"/>
      <c r="Z5" s="4"/>
      <c r="AA5" s="4"/>
      <c r="AB5" s="4"/>
    </row>
    <row r="6" spans="3:28" ht="39.75" customHeight="1">
      <c r="C6" s="4" t="s">
        <v>136</v>
      </c>
      <c r="D6" s="4"/>
      <c r="G6" s="4" t="s">
        <v>137</v>
      </c>
      <c r="H6" s="4"/>
      <c r="K6" s="4" t="s">
        <v>138</v>
      </c>
      <c r="L6" s="4"/>
      <c r="O6" s="4" t="s">
        <v>137</v>
      </c>
      <c r="P6" s="4"/>
      <c r="S6" s="4" t="s">
        <v>138</v>
      </c>
      <c r="T6" s="4"/>
      <c r="W6" s="4" t="s">
        <v>137</v>
      </c>
      <c r="X6" s="4"/>
      <c r="AA6" s="4" t="s">
        <v>138</v>
      </c>
      <c r="AB6" s="4"/>
    </row>
    <row r="7" spans="1:8" ht="15">
      <c r="A7" s="3" t="s">
        <v>139</v>
      </c>
      <c r="D7" s="14"/>
      <c r="E7" s="14"/>
      <c r="F7" s="14"/>
      <c r="G7" s="14"/>
      <c r="H7" s="14"/>
    </row>
    <row r="8" spans="1:28" ht="15">
      <c r="A8" t="s">
        <v>140</v>
      </c>
      <c r="D8" t="s">
        <v>93</v>
      </c>
      <c r="G8" s="13">
        <v>10</v>
      </c>
      <c r="H8" s="13"/>
      <c r="L8" t="s">
        <v>93</v>
      </c>
      <c r="O8" s="13">
        <v>9.47</v>
      </c>
      <c r="P8" s="13"/>
      <c r="T8" t="s">
        <v>93</v>
      </c>
      <c r="W8" s="13">
        <v>7.89</v>
      </c>
      <c r="X8" s="13"/>
      <c r="AB8" t="s">
        <v>93</v>
      </c>
    </row>
    <row r="9" spans="1:28" ht="15">
      <c r="A9" t="s">
        <v>141</v>
      </c>
      <c r="D9" t="s">
        <v>93</v>
      </c>
      <c r="G9" s="13">
        <v>9.5</v>
      </c>
      <c r="H9" s="13"/>
      <c r="L9" t="s">
        <v>93</v>
      </c>
      <c r="O9" s="13">
        <v>9</v>
      </c>
      <c r="P9" s="13"/>
      <c r="T9" t="s">
        <v>93</v>
      </c>
      <c r="W9" s="13">
        <v>7.5</v>
      </c>
      <c r="X9" s="13"/>
      <c r="AB9" t="s">
        <v>93</v>
      </c>
    </row>
    <row r="10" ht="15">
      <c r="A10" s="3" t="s">
        <v>142</v>
      </c>
    </row>
    <row r="11" spans="1:28" ht="15">
      <c r="A11" s="3" t="s">
        <v>143</v>
      </c>
      <c r="D11" t="s">
        <v>93</v>
      </c>
      <c r="H11" s="9">
        <v>1050000</v>
      </c>
      <c r="L11" t="s">
        <v>144</v>
      </c>
      <c r="P11" s="9">
        <v>1100000</v>
      </c>
      <c r="T11" t="s">
        <v>145</v>
      </c>
      <c r="X11" s="9">
        <v>1250000</v>
      </c>
      <c r="AB11" t="s">
        <v>146</v>
      </c>
    </row>
    <row r="12" spans="1:28" ht="15">
      <c r="A12" t="s">
        <v>147</v>
      </c>
      <c r="D12" t="s">
        <v>93</v>
      </c>
      <c r="G12" s="13">
        <v>9.98</v>
      </c>
      <c r="H12" s="13"/>
      <c r="L12" t="s">
        <v>148</v>
      </c>
      <c r="O12" s="13">
        <v>9.91</v>
      </c>
      <c r="P12" s="13"/>
      <c r="T12" t="s">
        <v>149</v>
      </c>
      <c r="W12" s="13">
        <v>9.5</v>
      </c>
      <c r="X12" s="13"/>
      <c r="AB12" t="s">
        <v>150</v>
      </c>
    </row>
    <row r="13" ht="15">
      <c r="A13" s="3" t="s">
        <v>151</v>
      </c>
    </row>
    <row r="14" spans="1:28" ht="15">
      <c r="A14" t="s">
        <v>152</v>
      </c>
      <c r="D14" t="s">
        <v>93</v>
      </c>
      <c r="H14" s="9">
        <v>500</v>
      </c>
      <c r="L14" t="s">
        <v>93</v>
      </c>
      <c r="P14" s="9">
        <v>1000</v>
      </c>
      <c r="T14" t="s">
        <v>93</v>
      </c>
      <c r="X14" s="9">
        <v>2500</v>
      </c>
      <c r="AB14" t="s">
        <v>93</v>
      </c>
    </row>
    <row r="15" spans="1:28" ht="15">
      <c r="A15" t="s">
        <v>177</v>
      </c>
      <c r="D15" t="s">
        <v>93</v>
      </c>
      <c r="H15" t="s">
        <v>200</v>
      </c>
      <c r="L15" t="s">
        <v>93</v>
      </c>
      <c r="P15" t="s">
        <v>178</v>
      </c>
      <c r="T15" t="s">
        <v>93</v>
      </c>
      <c r="X15" t="s">
        <v>201</v>
      </c>
      <c r="AB15" t="s">
        <v>93</v>
      </c>
    </row>
    <row r="16" ht="15">
      <c r="A16" s="3" t="s">
        <v>160</v>
      </c>
    </row>
    <row r="17" spans="1:28" ht="15">
      <c r="A17" s="3" t="s">
        <v>181</v>
      </c>
      <c r="D17" t="s">
        <v>93</v>
      </c>
      <c r="G17" s="6">
        <v>4990</v>
      </c>
      <c r="H17" s="6"/>
      <c r="L17" t="s">
        <v>93</v>
      </c>
      <c r="O17" s="6">
        <v>9910</v>
      </c>
      <c r="P17" s="6"/>
      <c r="T17" t="s">
        <v>93</v>
      </c>
      <c r="W17" s="6">
        <v>23750</v>
      </c>
      <c r="X17" s="6"/>
      <c r="AB17" t="s">
        <v>93</v>
      </c>
    </row>
    <row r="18" spans="1:28" ht="15">
      <c r="A18" s="3" t="s">
        <v>202</v>
      </c>
      <c r="D18" t="s">
        <v>93</v>
      </c>
      <c r="G18" s="6">
        <v>5000</v>
      </c>
      <c r="H18" s="6"/>
      <c r="L18" t="s">
        <v>93</v>
      </c>
      <c r="O18" s="6">
        <v>9470</v>
      </c>
      <c r="P18" s="6"/>
      <c r="T18" t="s">
        <v>93</v>
      </c>
      <c r="W18" s="6">
        <v>19725</v>
      </c>
      <c r="X18" s="6"/>
      <c r="AB18" t="s">
        <v>93</v>
      </c>
    </row>
    <row r="19" spans="1:28" ht="15">
      <c r="A19" s="3" t="s">
        <v>187</v>
      </c>
      <c r="D19" t="s">
        <v>93</v>
      </c>
      <c r="G19" s="12">
        <v>-10</v>
      </c>
      <c r="H19" s="12"/>
      <c r="L19" t="s">
        <v>93</v>
      </c>
      <c r="O19" s="6">
        <v>440</v>
      </c>
      <c r="P19" s="6"/>
      <c r="T19" t="s">
        <v>93</v>
      </c>
      <c r="W19" s="6">
        <v>4025</v>
      </c>
      <c r="X19" s="6"/>
      <c r="AB19" t="s">
        <v>93</v>
      </c>
    </row>
    <row r="20" ht="15">
      <c r="A20" s="3" t="s">
        <v>164</v>
      </c>
    </row>
    <row r="21" spans="1:28" ht="15">
      <c r="A21" t="s">
        <v>188</v>
      </c>
      <c r="D21" t="s">
        <v>93</v>
      </c>
      <c r="G21" s="13">
        <v>9.98</v>
      </c>
      <c r="H21" s="13"/>
      <c r="L21" t="s">
        <v>93</v>
      </c>
      <c r="O21" s="13">
        <v>9.91</v>
      </c>
      <c r="P21" s="13"/>
      <c r="T21" t="s">
        <v>93</v>
      </c>
      <c r="W21" s="13">
        <v>9.5</v>
      </c>
      <c r="X21" s="13"/>
      <c r="AB21" t="s">
        <v>93</v>
      </c>
    </row>
    <row r="22" spans="1:28" ht="15">
      <c r="A22" t="s">
        <v>203</v>
      </c>
      <c r="D22" t="s">
        <v>93</v>
      </c>
      <c r="G22" s="13">
        <v>10</v>
      </c>
      <c r="H22" s="13"/>
      <c r="L22" t="s">
        <v>93</v>
      </c>
      <c r="O22" s="13">
        <v>9.47</v>
      </c>
      <c r="P22" s="13"/>
      <c r="T22" t="s">
        <v>93</v>
      </c>
      <c r="W22" s="13">
        <v>7.89</v>
      </c>
      <c r="X22" s="13"/>
      <c r="AB22" t="s">
        <v>93</v>
      </c>
    </row>
    <row r="23" spans="1:28" ht="15">
      <c r="A23" s="8" t="s">
        <v>192</v>
      </c>
      <c r="D23" t="s">
        <v>93</v>
      </c>
      <c r="G23" s="15">
        <v>-0.02</v>
      </c>
      <c r="H23" s="15"/>
      <c r="L23" t="s">
        <v>93</v>
      </c>
      <c r="O23" s="13">
        <v>0.44</v>
      </c>
      <c r="P23" s="13"/>
      <c r="T23" t="s">
        <v>93</v>
      </c>
      <c r="W23" s="13">
        <v>1.61</v>
      </c>
      <c r="X23" s="13"/>
      <c r="AB23" t="s">
        <v>93</v>
      </c>
    </row>
    <row r="24" spans="1:28" ht="15">
      <c r="A24" s="8" t="s">
        <v>193</v>
      </c>
      <c r="D24" t="s">
        <v>93</v>
      </c>
      <c r="H24" t="s">
        <v>93</v>
      </c>
      <c r="L24" t="s">
        <v>148</v>
      </c>
      <c r="P24" t="s">
        <v>93</v>
      </c>
      <c r="T24" t="s">
        <v>204</v>
      </c>
      <c r="X24" t="s">
        <v>93</v>
      </c>
      <c r="AB24" t="s">
        <v>205</v>
      </c>
    </row>
  </sheetData>
  <sheetProtection selectLockedCells="1" selectUnlockedCells="1"/>
  <mergeCells count="40">
    <mergeCell ref="A2:F2"/>
    <mergeCell ref="C5:D5"/>
    <mergeCell ref="G5:L5"/>
    <mergeCell ref="O5:T5"/>
    <mergeCell ref="W5:AB5"/>
    <mergeCell ref="C6:D6"/>
    <mergeCell ref="G6:H6"/>
    <mergeCell ref="K6:L6"/>
    <mergeCell ref="O6:P6"/>
    <mergeCell ref="S6:T6"/>
    <mergeCell ref="W6:X6"/>
    <mergeCell ref="AA6:AB6"/>
    <mergeCell ref="D7:H7"/>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7.7109375" style="0" customWidth="1"/>
    <col min="5" max="7" width="8.7109375" style="0" customWidth="1"/>
    <col min="8" max="8" width="10.7109375" style="0" customWidth="1"/>
    <col min="9" max="16384" width="8.7109375" style="0" customWidth="1"/>
  </cols>
  <sheetData>
    <row r="2" spans="1:6" ht="15">
      <c r="A2" s="1" t="s">
        <v>206</v>
      </c>
      <c r="B2" s="1"/>
      <c r="C2" s="1"/>
      <c r="D2" s="1"/>
      <c r="E2" s="1"/>
      <c r="F2" s="1"/>
    </row>
    <row r="5" spans="1:8" ht="39.75" customHeight="1">
      <c r="A5" s="3" t="s">
        <v>207</v>
      </c>
      <c r="C5" s="1" t="s">
        <v>208</v>
      </c>
      <c r="D5" s="1"/>
      <c r="G5" s="4" t="s">
        <v>117</v>
      </c>
      <c r="H5" s="4"/>
    </row>
    <row r="6" ht="15">
      <c r="A6" s="3" t="s">
        <v>122</v>
      </c>
    </row>
    <row r="7" spans="1:8" ht="15">
      <c r="A7" t="s">
        <v>209</v>
      </c>
      <c r="D7" t="s">
        <v>210</v>
      </c>
      <c r="G7" s="13">
        <v>0.09</v>
      </c>
      <c r="H7" s="13"/>
    </row>
    <row r="8" spans="1:8" ht="15">
      <c r="A8" t="s">
        <v>211</v>
      </c>
      <c r="D8" t="s">
        <v>212</v>
      </c>
      <c r="H8" s="10">
        <v>0.09</v>
      </c>
    </row>
    <row r="10" spans="1:8" ht="15">
      <c r="A10" s="3" t="s">
        <v>12</v>
      </c>
      <c r="G10" s="13">
        <v>0.18</v>
      </c>
      <c r="H10" s="13"/>
    </row>
    <row r="11" ht="15">
      <c r="A11" s="3" t="s">
        <v>213</v>
      </c>
    </row>
    <row r="12" spans="1:8" ht="15">
      <c r="A12" t="s">
        <v>214</v>
      </c>
      <c r="D12" t="s">
        <v>215</v>
      </c>
      <c r="G12" s="13">
        <v>0.09</v>
      </c>
      <c r="H12" s="13"/>
    </row>
    <row r="13" spans="1:8" ht="15">
      <c r="A13" t="s">
        <v>216</v>
      </c>
      <c r="D13" t="s">
        <v>217</v>
      </c>
      <c r="H13" s="10">
        <v>0.09</v>
      </c>
    </row>
    <row r="14" spans="1:8" ht="15">
      <c r="A14" t="s">
        <v>218</v>
      </c>
      <c r="D14" t="s">
        <v>219</v>
      </c>
      <c r="H14" s="10">
        <v>0.09</v>
      </c>
    </row>
    <row r="15" spans="1:8" ht="15">
      <c r="A15" t="s">
        <v>220</v>
      </c>
      <c r="D15" t="s">
        <v>221</v>
      </c>
      <c r="H15" s="10">
        <v>0.09</v>
      </c>
    </row>
    <row r="16" spans="1:8" ht="15">
      <c r="A16" t="s">
        <v>222</v>
      </c>
      <c r="D16" t="s">
        <v>223</v>
      </c>
      <c r="H16" s="10">
        <v>0.09</v>
      </c>
    </row>
    <row r="17" spans="1:8" ht="15">
      <c r="A17" t="s">
        <v>224</v>
      </c>
      <c r="D17" t="s">
        <v>225</v>
      </c>
      <c r="H17" s="10">
        <v>0.09</v>
      </c>
    </row>
    <row r="18" spans="1:8" ht="15">
      <c r="A18" t="s">
        <v>226</v>
      </c>
      <c r="D18" t="s">
        <v>227</v>
      </c>
      <c r="H18" s="10">
        <v>0.09</v>
      </c>
    </row>
    <row r="19" spans="1:8" ht="15">
      <c r="A19" t="s">
        <v>228</v>
      </c>
      <c r="D19" t="s">
        <v>229</v>
      </c>
      <c r="H19" s="10">
        <v>0.09</v>
      </c>
    </row>
    <row r="20" spans="1:8" ht="15">
      <c r="A20" t="s">
        <v>230</v>
      </c>
      <c r="D20" t="s">
        <v>231</v>
      </c>
      <c r="H20" s="10">
        <v>0.09</v>
      </c>
    </row>
    <row r="21" spans="1:8" ht="15">
      <c r="A21" t="s">
        <v>232</v>
      </c>
      <c r="D21" t="s">
        <v>233</v>
      </c>
      <c r="H21" s="10">
        <v>0.09</v>
      </c>
    </row>
    <row r="22" spans="1:8" ht="15">
      <c r="A22" t="s">
        <v>234</v>
      </c>
      <c r="D22" t="s">
        <v>235</v>
      </c>
      <c r="H22" s="10">
        <v>0.09</v>
      </c>
    </row>
    <row r="23" spans="1:8" ht="15">
      <c r="A23" t="s">
        <v>236</v>
      </c>
      <c r="D23" t="s">
        <v>237</v>
      </c>
      <c r="H23" s="10">
        <v>0.0875</v>
      </c>
    </row>
    <row r="25" spans="1:8" ht="15">
      <c r="A25" s="3" t="s">
        <v>12</v>
      </c>
      <c r="G25" s="13">
        <v>1.0775</v>
      </c>
      <c r="H25" s="13"/>
    </row>
    <row r="26" ht="15">
      <c r="A26" s="3" t="s">
        <v>238</v>
      </c>
    </row>
    <row r="27" spans="1:8" ht="15">
      <c r="A27" t="s">
        <v>239</v>
      </c>
      <c r="D27" t="s">
        <v>240</v>
      </c>
      <c r="G27" s="13">
        <v>0.0875</v>
      </c>
      <c r="H27" s="13"/>
    </row>
    <row r="28" spans="1:8" ht="15">
      <c r="A28" t="s">
        <v>241</v>
      </c>
      <c r="D28" t="s">
        <v>242</v>
      </c>
      <c r="H28" s="10">
        <v>0.0875</v>
      </c>
    </row>
    <row r="29" spans="1:8" ht="15">
      <c r="A29" t="s">
        <v>243</v>
      </c>
      <c r="D29" t="s">
        <v>244</v>
      </c>
      <c r="H29" s="10">
        <v>0.0875</v>
      </c>
    </row>
    <row r="30" spans="1:8" ht="15">
      <c r="A30" t="s">
        <v>245</v>
      </c>
      <c r="D30" t="s">
        <v>246</v>
      </c>
      <c r="H30" s="10">
        <v>0.0875</v>
      </c>
    </row>
    <row r="31" spans="1:8" ht="15">
      <c r="A31" t="s">
        <v>247</v>
      </c>
      <c r="D31" t="s">
        <v>248</v>
      </c>
      <c r="H31" s="10">
        <v>0.0875</v>
      </c>
    </row>
    <row r="32" spans="1:8" ht="15">
      <c r="A32" t="s">
        <v>249</v>
      </c>
      <c r="D32" t="s">
        <v>250</v>
      </c>
      <c r="H32" s="10">
        <v>0.0875</v>
      </c>
    </row>
    <row r="33" spans="1:8" ht="15">
      <c r="A33" t="s">
        <v>251</v>
      </c>
      <c r="D33" t="s">
        <v>252</v>
      </c>
      <c r="H33" s="10">
        <v>0.0875</v>
      </c>
    </row>
    <row r="34" spans="1:8" ht="15">
      <c r="A34" t="s">
        <v>253</v>
      </c>
      <c r="D34" t="s">
        <v>254</v>
      </c>
      <c r="H34" s="10">
        <v>0.08500000000000002</v>
      </c>
    </row>
    <row r="35" spans="1:8" ht="15">
      <c r="A35" t="s">
        <v>255</v>
      </c>
      <c r="D35" t="s">
        <v>256</v>
      </c>
      <c r="H35" s="10">
        <v>0.0825</v>
      </c>
    </row>
    <row r="36" spans="1:8" ht="15">
      <c r="A36" t="s">
        <v>257</v>
      </c>
      <c r="D36" t="s">
        <v>258</v>
      </c>
      <c r="H36" s="10">
        <v>0.0825</v>
      </c>
    </row>
    <row r="37" spans="1:8" ht="15">
      <c r="A37" t="s">
        <v>259</v>
      </c>
      <c r="D37" t="s">
        <v>260</v>
      </c>
      <c r="H37" s="10">
        <v>0.0825</v>
      </c>
    </row>
    <row r="38" spans="1:8" ht="15">
      <c r="A38" t="s">
        <v>261</v>
      </c>
      <c r="D38" t="s">
        <v>262</v>
      </c>
      <c r="H38" s="10">
        <v>0.0825</v>
      </c>
    </row>
    <row r="40" spans="1:8" ht="15">
      <c r="A40" s="3" t="s">
        <v>12</v>
      </c>
      <c r="G40" s="13">
        <v>1.0275</v>
      </c>
      <c r="H40" s="13"/>
    </row>
  </sheetData>
  <sheetProtection selectLockedCells="1" selectUnlockedCells="1"/>
  <mergeCells count="9">
    <mergeCell ref="A2:F2"/>
    <mergeCell ref="C5:D5"/>
    <mergeCell ref="G5:H5"/>
    <mergeCell ref="G7:H7"/>
    <mergeCell ref="G10:H10"/>
    <mergeCell ref="G12:H12"/>
    <mergeCell ref="G25:H25"/>
    <mergeCell ref="G27:H27"/>
    <mergeCell ref="G40:H4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263</v>
      </c>
      <c r="C3" s="1" t="s">
        <v>264</v>
      </c>
      <c r="D3" s="1"/>
      <c r="G3" s="1" t="s">
        <v>265</v>
      </c>
      <c r="H3" s="1"/>
    </row>
    <row r="4" spans="1:8" ht="15">
      <c r="A4" t="s">
        <v>266</v>
      </c>
      <c r="D4" t="s">
        <v>267</v>
      </c>
      <c r="H4" t="s">
        <v>268</v>
      </c>
    </row>
    <row r="5" spans="1:8" ht="15">
      <c r="A5" t="s">
        <v>269</v>
      </c>
      <c r="D5" s="9">
        <v>14</v>
      </c>
      <c r="H5" s="9">
        <v>6</v>
      </c>
    </row>
    <row r="6" spans="1:8" ht="15">
      <c r="A6" t="s">
        <v>270</v>
      </c>
      <c r="D6" s="9">
        <v>8</v>
      </c>
      <c r="H6" s="9">
        <v>8</v>
      </c>
    </row>
    <row r="7" spans="1:8" ht="15">
      <c r="A7" t="s">
        <v>271</v>
      </c>
      <c r="D7" s="9">
        <v>8</v>
      </c>
      <c r="H7" s="9">
        <v>8</v>
      </c>
    </row>
    <row r="8" spans="1:8" ht="15">
      <c r="A8" t="s">
        <v>272</v>
      </c>
      <c r="D8" s="9">
        <v>8</v>
      </c>
      <c r="H8" s="9">
        <v>13</v>
      </c>
    </row>
    <row r="9" spans="1:8" ht="15">
      <c r="A9" t="s">
        <v>273</v>
      </c>
      <c r="D9" s="9">
        <v>7</v>
      </c>
      <c r="H9" s="9">
        <v>7</v>
      </c>
    </row>
    <row r="10" spans="1:8" ht="15">
      <c r="A10" t="s">
        <v>274</v>
      </c>
      <c r="D10" s="9">
        <v>7</v>
      </c>
      <c r="H10" s="9">
        <v>3</v>
      </c>
    </row>
    <row r="11" spans="1:8" ht="15">
      <c r="A11" t="s">
        <v>275</v>
      </c>
      <c r="D11" s="9">
        <v>6</v>
      </c>
      <c r="H11" s="9">
        <v>1</v>
      </c>
    </row>
    <row r="12" spans="1:8" ht="15">
      <c r="A12" t="s">
        <v>276</v>
      </c>
      <c r="D12" s="9">
        <v>5</v>
      </c>
      <c r="H12" s="9">
        <v>2</v>
      </c>
    </row>
    <row r="13" spans="1:8" ht="15">
      <c r="A13" t="s">
        <v>277</v>
      </c>
      <c r="D13" s="9">
        <v>4</v>
      </c>
      <c r="H13" s="9">
        <v>1</v>
      </c>
    </row>
    <row r="14" spans="1:8" ht="15">
      <c r="A14" t="s">
        <v>278</v>
      </c>
      <c r="D14" s="9">
        <v>3</v>
      </c>
      <c r="H14" s="9">
        <v>2</v>
      </c>
    </row>
    <row r="15" spans="1:8" ht="15">
      <c r="A15" t="s">
        <v>279</v>
      </c>
      <c r="D15" s="9">
        <v>3</v>
      </c>
      <c r="H15" s="9">
        <v>4</v>
      </c>
    </row>
    <row r="16" spans="1:8" ht="15">
      <c r="A16" t="s">
        <v>280</v>
      </c>
      <c r="D16" s="9">
        <v>2</v>
      </c>
      <c r="H16" s="9">
        <v>6</v>
      </c>
    </row>
    <row r="17" spans="1:8" ht="15">
      <c r="A17" t="s">
        <v>281</v>
      </c>
      <c r="D17" s="9">
        <v>2</v>
      </c>
      <c r="H17" s="9">
        <v>4</v>
      </c>
    </row>
    <row r="18" spans="1:8" ht="15">
      <c r="A18" t="s">
        <v>282</v>
      </c>
      <c r="D18" s="9">
        <v>2</v>
      </c>
      <c r="H18" s="9">
        <v>1</v>
      </c>
    </row>
    <row r="19" spans="1:8" ht="15">
      <c r="A19" t="s">
        <v>283</v>
      </c>
      <c r="D19" s="9">
        <v>2</v>
      </c>
      <c r="H19" s="9">
        <v>3</v>
      </c>
    </row>
    <row r="20" spans="1:8" ht="15">
      <c r="A20" t="s">
        <v>284</v>
      </c>
      <c r="D20" s="9">
        <v>1</v>
      </c>
      <c r="H20" s="9">
        <v>3</v>
      </c>
    </row>
    <row r="21" spans="1:8" ht="15">
      <c r="A21" t="s">
        <v>285</v>
      </c>
      <c r="D21" s="9">
        <v>1</v>
      </c>
      <c r="H21" s="9">
        <v>3</v>
      </c>
    </row>
    <row r="22" spans="1:8" ht="15">
      <c r="A22" t="s">
        <v>286</v>
      </c>
      <c r="D22" s="9">
        <v>1</v>
      </c>
      <c r="H22" s="9">
        <v>1</v>
      </c>
    </row>
    <row r="23" spans="1:8" ht="15">
      <c r="A23" t="s">
        <v>287</v>
      </c>
      <c r="D23" t="s">
        <v>93</v>
      </c>
      <c r="H23" s="9">
        <v>1</v>
      </c>
    </row>
    <row r="24" spans="1:8" ht="15">
      <c r="A24" t="s">
        <v>288</v>
      </c>
      <c r="D24" t="s">
        <v>93</v>
      </c>
      <c r="H24" s="9">
        <v>1</v>
      </c>
    </row>
    <row r="25" spans="1:8" ht="15">
      <c r="A25" t="s">
        <v>289</v>
      </c>
      <c r="D25" t="s">
        <v>93</v>
      </c>
      <c r="H25" s="9">
        <v>5</v>
      </c>
    </row>
    <row r="27" spans="1:8" ht="15">
      <c r="A27" t="s">
        <v>12</v>
      </c>
      <c r="D27" t="s">
        <v>290</v>
      </c>
      <c r="H27" t="s">
        <v>290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6.7109375" style="0" customWidth="1"/>
    <col min="8" max="8" width="8.7109375" style="0" customWidth="1"/>
    <col min="9" max="9" width="24.7109375" style="0" customWidth="1"/>
    <col min="10" max="16384" width="8.7109375" style="0" customWidth="1"/>
  </cols>
  <sheetData>
    <row r="2" spans="1:6" ht="15">
      <c r="A2" s="1" t="s">
        <v>291</v>
      </c>
      <c r="B2" s="1"/>
      <c r="C2" s="1"/>
      <c r="D2" s="1"/>
      <c r="E2" s="1"/>
      <c r="F2" s="1"/>
    </row>
    <row r="5" spans="1:9" ht="39.75" customHeight="1">
      <c r="A5" s="3" t="s">
        <v>292</v>
      </c>
      <c r="C5" s="3" t="s">
        <v>293</v>
      </c>
      <c r="E5" s="3" t="s">
        <v>294</v>
      </c>
      <c r="G5" s="2" t="s">
        <v>295</v>
      </c>
      <c r="I5" s="3" t="s">
        <v>296</v>
      </c>
    </row>
    <row r="6" ht="15">
      <c r="A6" s="3" t="s">
        <v>297</v>
      </c>
    </row>
    <row r="7" spans="1:9" ht="15">
      <c r="A7" t="s">
        <v>298</v>
      </c>
      <c r="C7" s="9">
        <v>51</v>
      </c>
      <c r="E7" t="s">
        <v>299</v>
      </c>
      <c r="G7" t="s">
        <v>300</v>
      </c>
      <c r="I7" t="s">
        <v>301</v>
      </c>
    </row>
    <row r="8" spans="1:9" ht="15">
      <c r="A8" t="s">
        <v>302</v>
      </c>
      <c r="C8" s="9">
        <v>47</v>
      </c>
      <c r="E8" t="s">
        <v>299</v>
      </c>
      <c r="G8" t="s">
        <v>300</v>
      </c>
      <c r="I8" t="s">
        <v>303</v>
      </c>
    </row>
    <row r="9" spans="1:9" ht="15">
      <c r="A9" t="s">
        <v>304</v>
      </c>
      <c r="C9" s="9">
        <v>52</v>
      </c>
      <c r="E9" t="s">
        <v>299</v>
      </c>
      <c r="G9" t="s">
        <v>300</v>
      </c>
      <c r="I9" t="s">
        <v>301</v>
      </c>
    </row>
    <row r="10" spans="1:9" ht="15">
      <c r="A10" t="s">
        <v>305</v>
      </c>
      <c r="C10" s="9">
        <v>49</v>
      </c>
      <c r="E10" t="s">
        <v>299</v>
      </c>
      <c r="G10" t="s">
        <v>300</v>
      </c>
      <c r="I10" t="s">
        <v>303</v>
      </c>
    </row>
    <row r="11" ht="15">
      <c r="A11" s="3" t="s">
        <v>306</v>
      </c>
    </row>
    <row r="12" spans="1:9" ht="15">
      <c r="A12" t="s">
        <v>307</v>
      </c>
      <c r="C12" s="9">
        <v>51</v>
      </c>
      <c r="E12" t="s">
        <v>308</v>
      </c>
      <c r="G12" t="s">
        <v>300</v>
      </c>
      <c r="I12" t="s">
        <v>309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5" width="8.7109375" style="0" customWidth="1"/>
    <col min="6" max="6" width="4.7109375" style="0" customWidth="1"/>
    <col min="7" max="9" width="8.7109375" style="0" customWidth="1"/>
    <col min="10" max="10" width="4.7109375" style="0" customWidth="1"/>
    <col min="11" max="13" width="8.7109375" style="0" customWidth="1"/>
    <col min="14" max="14" width="4.7109375" style="0" customWidth="1"/>
    <col min="15" max="17" width="8.7109375" style="0" customWidth="1"/>
    <col min="18" max="18" width="4.7109375" style="0" customWidth="1"/>
    <col min="19" max="21" width="8.7109375" style="0" customWidth="1"/>
    <col min="22" max="22" width="4.7109375" style="0" customWidth="1"/>
    <col min="23" max="25" width="8.7109375" style="0" customWidth="1"/>
    <col min="26" max="26" width="4.7109375" style="0" customWidth="1"/>
    <col min="27" max="16384" width="8.7109375" style="0" customWidth="1"/>
  </cols>
  <sheetData>
    <row r="2" spans="1:6" ht="15">
      <c r="A2" s="1" t="s">
        <v>310</v>
      </c>
      <c r="B2" s="1"/>
      <c r="C2" s="1"/>
      <c r="D2" s="1"/>
      <c r="E2" s="1"/>
      <c r="F2" s="1"/>
    </row>
    <row r="5" spans="1:26" ht="15">
      <c r="A5" s="14"/>
      <c r="B5" s="14"/>
      <c r="C5" s="14"/>
      <c r="E5" s="1" t="s">
        <v>311</v>
      </c>
      <c r="F5" s="1"/>
      <c r="G5" s="1"/>
      <c r="H5" s="1"/>
      <c r="I5" s="1"/>
      <c r="J5" s="1"/>
      <c r="K5" s="1"/>
      <c r="L5" s="1"/>
      <c r="M5" s="1"/>
      <c r="N5" s="1"/>
      <c r="Q5" s="1" t="s">
        <v>312</v>
      </c>
      <c r="R5" s="1"/>
      <c r="S5" s="1"/>
      <c r="T5" s="1"/>
      <c r="U5" s="1"/>
      <c r="V5" s="1"/>
      <c r="W5" s="1"/>
      <c r="X5" s="1"/>
      <c r="Y5" s="1"/>
      <c r="Z5" s="1"/>
    </row>
    <row r="6" spans="1:26" ht="39.75" customHeight="1">
      <c r="A6" s="1" t="s">
        <v>292</v>
      </c>
      <c r="B6" s="1"/>
      <c r="C6" s="1"/>
      <c r="E6" s="4" t="s">
        <v>313</v>
      </c>
      <c r="F6" s="4"/>
      <c r="I6" s="4" t="s">
        <v>314</v>
      </c>
      <c r="J6" s="4"/>
      <c r="M6" s="4" t="s">
        <v>315</v>
      </c>
      <c r="N6" s="4"/>
      <c r="Q6" s="4" t="s">
        <v>313</v>
      </c>
      <c r="R6" s="4"/>
      <c r="U6" s="4" t="s">
        <v>314</v>
      </c>
      <c r="V6" s="4"/>
      <c r="Y6" s="4" t="s">
        <v>315</v>
      </c>
      <c r="Z6" s="4"/>
    </row>
    <row r="7" spans="1:3" ht="15">
      <c r="A7" s="1" t="s">
        <v>316</v>
      </c>
      <c r="B7" s="1"/>
      <c r="C7" s="1"/>
    </row>
    <row r="8" spans="1:26" ht="15">
      <c r="A8" s="14" t="s">
        <v>298</v>
      </c>
      <c r="B8" s="14"/>
      <c r="C8" s="14"/>
      <c r="E8" s="6">
        <v>58750</v>
      </c>
      <c r="F8" s="6"/>
      <c r="J8" t="s">
        <v>317</v>
      </c>
      <c r="M8" s="6">
        <v>58750</v>
      </c>
      <c r="N8" s="6"/>
      <c r="Q8" s="6">
        <v>112500</v>
      </c>
      <c r="R8" s="6"/>
      <c r="V8" t="s">
        <v>317</v>
      </c>
      <c r="Y8" s="6">
        <v>112500</v>
      </c>
      <c r="Z8" s="6"/>
    </row>
    <row r="9" spans="1:26" ht="15">
      <c r="A9" s="14" t="s">
        <v>302</v>
      </c>
      <c r="B9" s="14"/>
      <c r="C9" s="14"/>
      <c r="E9" s="6">
        <v>58750</v>
      </c>
      <c r="F9" s="6"/>
      <c r="J9" t="s">
        <v>317</v>
      </c>
      <c r="M9" s="6">
        <v>58750</v>
      </c>
      <c r="N9" s="6"/>
      <c r="Q9" s="6">
        <v>112500</v>
      </c>
      <c r="R9" s="6"/>
      <c r="V9" t="s">
        <v>317</v>
      </c>
      <c r="Y9" s="6">
        <v>112500</v>
      </c>
      <c r="Z9" s="6"/>
    </row>
    <row r="10" spans="1:26" ht="15">
      <c r="A10" s="14" t="s">
        <v>304</v>
      </c>
      <c r="B10" s="14"/>
      <c r="C10" s="14"/>
      <c r="E10" s="6">
        <v>61250</v>
      </c>
      <c r="F10" s="6"/>
      <c r="J10" t="s">
        <v>317</v>
      </c>
      <c r="M10" s="6">
        <v>61250</v>
      </c>
      <c r="N10" s="6"/>
      <c r="Q10" s="6">
        <v>120000</v>
      </c>
      <c r="R10" s="6"/>
      <c r="V10" t="s">
        <v>317</v>
      </c>
      <c r="Y10" s="6">
        <v>120000</v>
      </c>
      <c r="Z10" s="6"/>
    </row>
    <row r="11" spans="1:26" ht="15">
      <c r="A11" s="14" t="s">
        <v>305</v>
      </c>
      <c r="B11" s="14"/>
      <c r="C11" s="14"/>
      <c r="E11" s="6">
        <v>61250</v>
      </c>
      <c r="F11" s="6"/>
      <c r="J11" t="s">
        <v>317</v>
      </c>
      <c r="M11" s="6">
        <v>61250</v>
      </c>
      <c r="N11" s="6"/>
      <c r="Q11" s="6">
        <v>122500</v>
      </c>
      <c r="R11" s="6"/>
      <c r="V11" t="s">
        <v>317</v>
      </c>
      <c r="Y11" s="6">
        <v>122500</v>
      </c>
      <c r="Z11" s="6"/>
    </row>
    <row r="12" spans="1:3" ht="15">
      <c r="A12" s="1" t="s">
        <v>306</v>
      </c>
      <c r="B12" s="1"/>
      <c r="C12" s="1"/>
    </row>
    <row r="13" spans="1:26" ht="15">
      <c r="A13" s="14" t="s">
        <v>307</v>
      </c>
      <c r="B13" s="14"/>
      <c r="C13" s="14"/>
      <c r="F13" t="s">
        <v>317</v>
      </c>
      <c r="J13" t="s">
        <v>317</v>
      </c>
      <c r="N13" t="s">
        <v>317</v>
      </c>
      <c r="R13" t="s">
        <v>317</v>
      </c>
      <c r="V13" t="s">
        <v>317</v>
      </c>
      <c r="Z13" t="s">
        <v>317</v>
      </c>
    </row>
    <row r="14" spans="1:3" ht="15">
      <c r="A14" s="1" t="s">
        <v>318</v>
      </c>
      <c r="B14" s="1"/>
      <c r="C14" s="1"/>
    </row>
    <row r="15" spans="1:26" ht="15">
      <c r="A15" s="14" t="s">
        <v>319</v>
      </c>
      <c r="B15" s="14"/>
      <c r="C15" s="14"/>
      <c r="F15" t="s">
        <v>317</v>
      </c>
      <c r="J15" t="s">
        <v>317</v>
      </c>
      <c r="N15" t="s">
        <v>317</v>
      </c>
      <c r="R15" t="s">
        <v>317</v>
      </c>
      <c r="V15" t="s">
        <v>317</v>
      </c>
      <c r="Z15" t="s">
        <v>317</v>
      </c>
    </row>
  </sheetData>
  <sheetProtection selectLockedCells="1" selectUnlockedCells="1"/>
  <mergeCells count="36">
    <mergeCell ref="A2:F2"/>
    <mergeCell ref="A5:C5"/>
    <mergeCell ref="E5:N5"/>
    <mergeCell ref="Q5:Z5"/>
    <mergeCell ref="A6:C6"/>
    <mergeCell ref="E6:F6"/>
    <mergeCell ref="I6:J6"/>
    <mergeCell ref="M6:N6"/>
    <mergeCell ref="Q6:R6"/>
    <mergeCell ref="U6:V6"/>
    <mergeCell ref="Y6:Z6"/>
    <mergeCell ref="A7:C7"/>
    <mergeCell ref="A8:C8"/>
    <mergeCell ref="E8:F8"/>
    <mergeCell ref="M8:N8"/>
    <mergeCell ref="Q8:R8"/>
    <mergeCell ref="Y8:Z8"/>
    <mergeCell ref="A9:C9"/>
    <mergeCell ref="E9:F9"/>
    <mergeCell ref="M9:N9"/>
    <mergeCell ref="Q9:R9"/>
    <mergeCell ref="Y9:Z9"/>
    <mergeCell ref="A10:C10"/>
    <mergeCell ref="E10:F10"/>
    <mergeCell ref="M10:N10"/>
    <mergeCell ref="Q10:R10"/>
    <mergeCell ref="Y10:Z10"/>
    <mergeCell ref="A11:C11"/>
    <mergeCell ref="E11:F11"/>
    <mergeCell ref="M11:N11"/>
    <mergeCell ref="Q11:R11"/>
    <mergeCell ref="Y11:Z11"/>
    <mergeCell ref="A12:C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34.7109375" style="0" customWidth="1"/>
    <col min="6" max="6" width="8.7109375" style="0" customWidth="1"/>
    <col min="7" max="7" width="22.7109375" style="0" customWidth="1"/>
    <col min="8" max="16384" width="8.7109375" style="0" customWidth="1"/>
  </cols>
  <sheetData>
    <row r="3" spans="1:7" ht="15" customHeight="1">
      <c r="A3" s="3" t="s">
        <v>320</v>
      </c>
      <c r="C3" s="4" t="s">
        <v>321</v>
      </c>
      <c r="D3" s="4"/>
      <c r="E3" s="4"/>
      <c r="F3" s="4"/>
      <c r="G3" s="4"/>
    </row>
    <row r="4" spans="1:7" ht="39.75" customHeight="1">
      <c r="A4" s="3" t="s">
        <v>316</v>
      </c>
      <c r="C4" s="2" t="s">
        <v>322</v>
      </c>
      <c r="E4" s="2" t="s">
        <v>323</v>
      </c>
      <c r="G4" s="3" t="s">
        <v>12</v>
      </c>
    </row>
    <row r="5" spans="1:7" ht="15">
      <c r="A5" t="s">
        <v>324</v>
      </c>
      <c r="C5" t="s">
        <v>325</v>
      </c>
      <c r="E5" t="s">
        <v>326</v>
      </c>
      <c r="G5" t="s">
        <v>327</v>
      </c>
    </row>
    <row r="6" spans="1:7" ht="15">
      <c r="A6" t="s">
        <v>302</v>
      </c>
      <c r="C6" t="s">
        <v>317</v>
      </c>
      <c r="E6" t="s">
        <v>328</v>
      </c>
      <c r="G6" t="s">
        <v>329</v>
      </c>
    </row>
    <row r="7" spans="1:7" ht="15">
      <c r="A7" t="s">
        <v>304</v>
      </c>
      <c r="C7" t="s">
        <v>317</v>
      </c>
      <c r="E7" t="s">
        <v>327</v>
      </c>
      <c r="G7" t="s">
        <v>327</v>
      </c>
    </row>
    <row r="8" spans="1:7" ht="15">
      <c r="A8" t="s">
        <v>305</v>
      </c>
      <c r="C8" t="s">
        <v>326</v>
      </c>
      <c r="E8" t="s">
        <v>327</v>
      </c>
      <c r="G8" t="s">
        <v>327</v>
      </c>
    </row>
    <row r="9" spans="2:7" ht="15">
      <c r="B9" s="5"/>
      <c r="C9" s="5"/>
      <c r="D9" s="5"/>
      <c r="E9" s="5"/>
      <c r="F9" s="5"/>
      <c r="G9" s="5"/>
    </row>
    <row r="10" ht="15">
      <c r="A10" s="3" t="s">
        <v>306</v>
      </c>
    </row>
    <row r="11" spans="1:7" ht="15">
      <c r="A11" t="s">
        <v>330</v>
      </c>
      <c r="C11" t="s">
        <v>327</v>
      </c>
      <c r="E11" t="s">
        <v>327</v>
      </c>
      <c r="G11" t="s">
        <v>327</v>
      </c>
    </row>
    <row r="12" spans="2:7" ht="15">
      <c r="B12" s="5"/>
      <c r="C12" s="5"/>
      <c r="D12" s="5"/>
      <c r="E12" s="5"/>
      <c r="F12" s="5"/>
      <c r="G12" s="5"/>
    </row>
    <row r="13" ht="15">
      <c r="A13" s="3" t="s">
        <v>331</v>
      </c>
    </row>
    <row r="14" spans="1:7" ht="15">
      <c r="A14" t="s">
        <v>332</v>
      </c>
      <c r="C14" t="s">
        <v>327</v>
      </c>
      <c r="E14" t="s">
        <v>328</v>
      </c>
      <c r="G14" t="s">
        <v>327</v>
      </c>
    </row>
    <row r="15" spans="1:7" ht="15">
      <c r="A15" t="s">
        <v>333</v>
      </c>
      <c r="C15" t="s">
        <v>327</v>
      </c>
      <c r="E15" t="s">
        <v>334</v>
      </c>
      <c r="G15" t="s">
        <v>327</v>
      </c>
    </row>
    <row r="16" spans="1:7" ht="15">
      <c r="A16" t="s">
        <v>335</v>
      </c>
      <c r="C16" t="s">
        <v>327</v>
      </c>
      <c r="E16" t="s">
        <v>326</v>
      </c>
      <c r="G16" t="s">
        <v>327</v>
      </c>
    </row>
  </sheetData>
  <sheetProtection selectLockedCells="1" selectUnlockedCells="1"/>
  <mergeCells count="7">
    <mergeCell ref="C3:G3"/>
    <mergeCell ref="B9:C9"/>
    <mergeCell ref="D9:E9"/>
    <mergeCell ref="F9:G9"/>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 r="A2" s="1" t="s">
        <v>336</v>
      </c>
      <c r="B2" s="1"/>
      <c r="C2" s="1"/>
      <c r="D2" s="1"/>
      <c r="E2" s="1"/>
      <c r="F2" s="1"/>
    </row>
    <row r="5" spans="1:3" ht="15">
      <c r="A5" t="s">
        <v>337</v>
      </c>
      <c r="C5" t="e">
        <f>#N/A</f>
        <v>#N/A</v>
      </c>
    </row>
    <row r="6" spans="1:3" ht="15">
      <c r="A6" t="s">
        <v>337</v>
      </c>
      <c r="C6" t="e">
        <f>#N/A</f>
        <v>#N/A</v>
      </c>
    </row>
    <row r="7" spans="1:3" ht="15">
      <c r="A7" t="s">
        <v>338</v>
      </c>
      <c r="C7">
        <f>2.9167%-1.75%</f>
        <v>0</v>
      </c>
    </row>
    <row r="8" ht="15">
      <c r="C8">
        <f>1.1667%</f>
        <v>0</v>
      </c>
    </row>
    <row r="9" ht="15">
      <c r="C9" t="e">
        <f>#N/A</f>
        <v>#VALUE!</v>
      </c>
    </row>
    <row r="10" ht="15">
      <c r="C10" t="e">
        <f>#N/A</f>
        <v>#VALUE!</v>
      </c>
    </row>
    <row r="11" ht="15">
      <c r="C11">
        <f>0.5833%+0.1267%</f>
        <v>0</v>
      </c>
    </row>
    <row r="12" ht="15">
      <c r="C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13</v>
      </c>
      <c r="B2" s="1"/>
      <c r="C2" s="1"/>
      <c r="D2" s="1"/>
      <c r="E2" s="1"/>
      <c r="F2" s="1"/>
    </row>
    <row r="5" spans="1:16" ht="15">
      <c r="A5" s="3" t="s">
        <v>14</v>
      </c>
      <c r="C5" s="1" t="s">
        <v>15</v>
      </c>
      <c r="D5" s="1"/>
      <c r="G5" s="1" t="s">
        <v>16</v>
      </c>
      <c r="H5" s="1"/>
      <c r="K5" s="1" t="s">
        <v>17</v>
      </c>
      <c r="L5" s="1"/>
      <c r="O5" s="1" t="s">
        <v>18</v>
      </c>
      <c r="P5" s="1"/>
    </row>
    <row r="6" spans="1:16" ht="15">
      <c r="A6" s="8" t="s">
        <v>19</v>
      </c>
      <c r="C6" s="6">
        <v>77</v>
      </c>
      <c r="D6" s="6"/>
      <c r="G6" s="6">
        <v>163</v>
      </c>
      <c r="H6" s="6"/>
      <c r="K6" s="6">
        <v>250</v>
      </c>
      <c r="L6" s="6"/>
      <c r="O6" s="6">
        <v>471</v>
      </c>
      <c r="P6" s="6"/>
    </row>
    <row r="7" spans="1:16" ht="15">
      <c r="A7" t="s">
        <v>20</v>
      </c>
      <c r="C7" s="6">
        <v>87</v>
      </c>
      <c r="D7" s="6"/>
      <c r="G7" s="6">
        <v>190</v>
      </c>
      <c r="H7" s="6"/>
      <c r="K7" s="6">
        <v>292</v>
      </c>
      <c r="L7" s="6"/>
      <c r="O7" s="6">
        <v>644</v>
      </c>
      <c r="P7" s="6"/>
    </row>
  </sheetData>
  <sheetProtection selectLockedCells="1" selectUnlockedCells="1"/>
  <mergeCells count="13">
    <mergeCell ref="A2:F2"/>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29.7109375" style="0" customWidth="1"/>
    <col min="4" max="4" width="8.7109375" style="0" customWidth="1"/>
    <col min="5" max="5" width="47.7109375" style="0" customWidth="1"/>
    <col min="6" max="6" width="8.7109375" style="0" customWidth="1"/>
    <col min="7" max="7" width="30.7109375" style="0" customWidth="1"/>
    <col min="8" max="16384" width="8.7109375" style="0" customWidth="1"/>
  </cols>
  <sheetData>
    <row r="2" spans="1:6" ht="15">
      <c r="A2" s="1" t="s">
        <v>339</v>
      </c>
      <c r="B2" s="1"/>
      <c r="C2" s="1"/>
      <c r="D2" s="1"/>
      <c r="E2" s="1"/>
      <c r="F2" s="1"/>
    </row>
    <row r="5" spans="1:7" ht="39.75" customHeight="1">
      <c r="A5" s="3" t="s">
        <v>340</v>
      </c>
      <c r="C5" s="2" t="s">
        <v>341</v>
      </c>
      <c r="E5" s="2" t="s">
        <v>342</v>
      </c>
      <c r="G5" s="2" t="s">
        <v>343</v>
      </c>
    </row>
    <row r="6" spans="1:7" ht="15">
      <c r="A6" t="s">
        <v>344</v>
      </c>
      <c r="C6" s="9">
        <v>100000000</v>
      </c>
      <c r="E6" t="s">
        <v>93</v>
      </c>
      <c r="G6" s="9">
        <v>14898056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345</v>
      </c>
      <c r="B2" s="1"/>
      <c r="C2" s="1"/>
      <c r="D2" s="1"/>
      <c r="E2" s="1"/>
      <c r="F2" s="1"/>
    </row>
    <row r="5" spans="3:4" ht="15">
      <c r="C5" s="1" t="s">
        <v>346</v>
      </c>
      <c r="D5" s="1"/>
    </row>
    <row r="6" spans="2:5" ht="15">
      <c r="B6" s="14"/>
      <c r="C6" s="14"/>
      <c r="D6" s="14"/>
      <c r="E6" s="14"/>
    </row>
    <row r="7" spans="1:5" ht="15">
      <c r="A7" t="s">
        <v>347</v>
      </c>
      <c r="C7" s="3"/>
      <c r="D7" s="3" t="s">
        <v>348</v>
      </c>
      <c r="E7" s="3"/>
    </row>
    <row r="8" spans="2:5" ht="15">
      <c r="B8" s="14"/>
      <c r="C8" s="14"/>
      <c r="D8" s="14"/>
      <c r="E8" s="14"/>
    </row>
    <row r="9" spans="1:5" ht="15">
      <c r="A9" t="s">
        <v>349</v>
      </c>
      <c r="C9" s="3"/>
      <c r="D9" s="3" t="s">
        <v>350</v>
      </c>
      <c r="E9" s="3"/>
    </row>
    <row r="10" spans="2:5" ht="15">
      <c r="B10" s="14"/>
      <c r="C10" s="14"/>
      <c r="D10" s="14"/>
      <c r="E10" s="14"/>
    </row>
    <row r="11" spans="1:5" ht="15">
      <c r="A11" s="8" t="s">
        <v>351</v>
      </c>
      <c r="C11" s="3"/>
      <c r="D11" s="3" t="s">
        <v>352</v>
      </c>
      <c r="E11" s="3"/>
    </row>
    <row r="12" spans="2:5" ht="15">
      <c r="B12" s="14"/>
      <c r="C12" s="14"/>
      <c r="D12" s="14"/>
      <c r="E12" s="14"/>
    </row>
    <row r="13" spans="1:5" ht="15">
      <c r="A13" t="s">
        <v>353</v>
      </c>
      <c r="C13" s="3"/>
      <c r="D13" s="3" t="s">
        <v>354</v>
      </c>
      <c r="E13" s="3"/>
    </row>
    <row r="14" spans="2:5" ht="15">
      <c r="B14" s="14"/>
      <c r="C14" s="14"/>
      <c r="D14" s="14"/>
      <c r="E14" s="14"/>
    </row>
    <row r="15" spans="1:5" ht="15">
      <c r="A15" t="s">
        <v>355</v>
      </c>
      <c r="C15" s="3"/>
      <c r="D15" s="3" t="s">
        <v>356</v>
      </c>
      <c r="E15" s="3"/>
    </row>
    <row r="16" spans="2:5" ht="15">
      <c r="B16" s="14"/>
      <c r="C16" s="14"/>
      <c r="D16" s="14"/>
      <c r="E16" s="14"/>
    </row>
    <row r="17" spans="1:5" ht="15">
      <c r="A17" s="8" t="s">
        <v>357</v>
      </c>
      <c r="C17" s="3"/>
      <c r="D17" s="3" t="s">
        <v>358</v>
      </c>
      <c r="E17" s="3"/>
    </row>
    <row r="18" spans="2:5" ht="15">
      <c r="B18" s="14"/>
      <c r="C18" s="14"/>
      <c r="D18" s="14"/>
      <c r="E18" s="14"/>
    </row>
    <row r="19" spans="1:5" ht="15">
      <c r="A19" t="s">
        <v>359</v>
      </c>
      <c r="C19" s="3"/>
      <c r="D19" s="3" t="s">
        <v>360</v>
      </c>
      <c r="E19" s="3"/>
    </row>
    <row r="20" spans="2:5" ht="15">
      <c r="B20" s="14"/>
      <c r="C20" s="14"/>
      <c r="D20" s="14"/>
      <c r="E20" s="14"/>
    </row>
    <row r="21" spans="1:5" ht="15">
      <c r="A21" t="s">
        <v>361</v>
      </c>
      <c r="C21" s="3"/>
      <c r="D21" s="3" t="s">
        <v>362</v>
      </c>
      <c r="E21" s="3"/>
    </row>
    <row r="22" spans="2:5" ht="15">
      <c r="B22" s="14"/>
      <c r="C22" s="14"/>
      <c r="D22" s="14"/>
      <c r="E22" s="14"/>
    </row>
    <row r="23" spans="1:5" ht="15">
      <c r="A23" t="s">
        <v>363</v>
      </c>
      <c r="C23" s="3"/>
      <c r="D23" s="3" t="s">
        <v>364</v>
      </c>
      <c r="E23" s="3"/>
    </row>
  </sheetData>
  <sheetProtection selectLockedCells="1" selectUnlockedCells="1"/>
  <mergeCells count="11">
    <mergeCell ref="A2:F2"/>
    <mergeCell ref="C5:D5"/>
    <mergeCell ref="B6:E6"/>
    <mergeCell ref="B8:E8"/>
    <mergeCell ref="B10:E10"/>
    <mergeCell ref="B12:E12"/>
    <mergeCell ref="B14:E14"/>
    <mergeCell ref="B16:E16"/>
    <mergeCell ref="B18:E18"/>
    <mergeCell ref="B20:E20"/>
    <mergeCell ref="B22:E2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365</v>
      </c>
      <c r="B2" s="4"/>
      <c r="C2" s="4"/>
      <c r="D2" s="4"/>
      <c r="E2" s="4"/>
      <c r="F2" s="4"/>
    </row>
    <row r="5" spans="3:8" ht="15">
      <c r="C5" s="1" t="s">
        <v>366</v>
      </c>
      <c r="D5" s="1"/>
      <c r="G5" s="1" t="s">
        <v>265</v>
      </c>
      <c r="H5" s="1"/>
    </row>
    <row r="6" ht="15">
      <c r="A6" s="3" t="s">
        <v>367</v>
      </c>
    </row>
    <row r="7" ht="15">
      <c r="A7" t="s">
        <v>368</v>
      </c>
    </row>
    <row r="8" spans="1:8" ht="15">
      <c r="A8" t="s">
        <v>369</v>
      </c>
      <c r="C8" s="6">
        <v>348428492</v>
      </c>
      <c r="D8" s="6"/>
      <c r="G8" s="6">
        <v>317803894</v>
      </c>
      <c r="H8" s="6"/>
    </row>
    <row r="9" spans="1:8" ht="15">
      <c r="A9" t="s">
        <v>370</v>
      </c>
      <c r="D9" s="9">
        <v>13113817</v>
      </c>
      <c r="H9" s="9">
        <v>4578249</v>
      </c>
    </row>
    <row r="10" spans="1:8" ht="15">
      <c r="A10" t="s">
        <v>371</v>
      </c>
      <c r="D10" s="9">
        <v>1773870</v>
      </c>
      <c r="H10" s="9">
        <v>2140802</v>
      </c>
    </row>
    <row r="11" spans="1:8" ht="15">
      <c r="A11" t="s">
        <v>372</v>
      </c>
      <c r="D11" s="9">
        <v>9001938</v>
      </c>
      <c r="H11" s="9">
        <v>3659185</v>
      </c>
    </row>
    <row r="12" spans="1:8" ht="15">
      <c r="A12" t="s">
        <v>373</v>
      </c>
      <c r="D12" s="9">
        <v>556359</v>
      </c>
      <c r="H12" s="9">
        <v>619737</v>
      </c>
    </row>
    <row r="14" spans="1:8" ht="15">
      <c r="A14" s="3" t="s">
        <v>54</v>
      </c>
      <c r="D14" s="9">
        <v>372874476</v>
      </c>
      <c r="H14" s="9">
        <v>328801867</v>
      </c>
    </row>
    <row r="16" ht="15">
      <c r="A16" s="3" t="s">
        <v>374</v>
      </c>
    </row>
    <row r="17" spans="1:8" ht="15">
      <c r="A17" t="s">
        <v>375</v>
      </c>
      <c r="D17" s="9">
        <v>1340825</v>
      </c>
      <c r="H17" s="9">
        <v>1303580</v>
      </c>
    </row>
    <row r="18" spans="1:8" ht="15">
      <c r="A18" t="s">
        <v>376</v>
      </c>
      <c r="D18" s="9">
        <v>3162000</v>
      </c>
      <c r="H18" s="9">
        <v>14021588</v>
      </c>
    </row>
    <row r="19" spans="1:8" ht="15">
      <c r="A19" t="s">
        <v>377</v>
      </c>
      <c r="D19" s="9">
        <v>2705882</v>
      </c>
      <c r="H19" s="9">
        <v>934555</v>
      </c>
    </row>
    <row r="20" spans="1:8" ht="15">
      <c r="A20" t="s">
        <v>378</v>
      </c>
      <c r="D20" s="9">
        <v>146949000</v>
      </c>
      <c r="H20" s="9">
        <v>99600000</v>
      </c>
    </row>
    <row r="21" spans="1:8" ht="15">
      <c r="A21" t="s">
        <v>379</v>
      </c>
      <c r="D21" s="9">
        <v>284906</v>
      </c>
      <c r="H21" s="9">
        <v>189934</v>
      </c>
    </row>
    <row r="22" spans="1:8" ht="15">
      <c r="A22" t="s">
        <v>380</v>
      </c>
      <c r="D22" s="9">
        <v>914978</v>
      </c>
      <c r="H22" s="9">
        <v>731635</v>
      </c>
    </row>
    <row r="23" spans="1:8" ht="15">
      <c r="A23" t="s">
        <v>381</v>
      </c>
      <c r="D23" s="9">
        <v>2180604</v>
      </c>
      <c r="H23" s="9">
        <v>1164090</v>
      </c>
    </row>
    <row r="24" spans="1:8" ht="15">
      <c r="A24" t="s">
        <v>382</v>
      </c>
      <c r="D24" s="9">
        <v>808571</v>
      </c>
      <c r="H24" s="9">
        <v>790091</v>
      </c>
    </row>
    <row r="26" spans="1:8" ht="15">
      <c r="A26" s="3" t="s">
        <v>383</v>
      </c>
      <c r="D26" s="9">
        <v>158346766</v>
      </c>
      <c r="H26" s="9">
        <v>118735473</v>
      </c>
    </row>
    <row r="28" ht="15">
      <c r="A28" t="s">
        <v>384</v>
      </c>
    </row>
    <row r="29" ht="15">
      <c r="A29" s="3" t="s">
        <v>385</v>
      </c>
    </row>
    <row r="30" spans="1:8" ht="39.75" customHeight="1">
      <c r="A30" s="8" t="s">
        <v>386</v>
      </c>
      <c r="D30" s="9">
        <v>14898</v>
      </c>
      <c r="H30" s="9">
        <v>14898</v>
      </c>
    </row>
    <row r="31" spans="1:8" ht="15">
      <c r="A31" t="s">
        <v>387</v>
      </c>
      <c r="D31" s="9">
        <v>207226615</v>
      </c>
      <c r="H31" s="9">
        <v>207481368</v>
      </c>
    </row>
    <row r="32" spans="1:8" ht="15">
      <c r="A32" t="s">
        <v>388</v>
      </c>
      <c r="D32" s="9">
        <v>4878091</v>
      </c>
      <c r="H32" s="9">
        <v>474766</v>
      </c>
    </row>
    <row r="33" spans="1:8" ht="15">
      <c r="A33" t="s">
        <v>389</v>
      </c>
      <c r="D33" s="9">
        <v>2882909</v>
      </c>
      <c r="H33" s="9">
        <v>3574936</v>
      </c>
    </row>
    <row r="34" spans="1:8" ht="15">
      <c r="A34" t="s">
        <v>390</v>
      </c>
      <c r="D34" s="9">
        <v>74197</v>
      </c>
      <c r="H34" s="7">
        <v>-1479574</v>
      </c>
    </row>
    <row r="35" spans="1:8" ht="15">
      <c r="A35" t="s">
        <v>391</v>
      </c>
      <c r="D35" s="7">
        <v>-549000</v>
      </c>
      <c r="H35" t="s">
        <v>93</v>
      </c>
    </row>
    <row r="37" spans="1:8" ht="15">
      <c r="A37" s="3" t="s">
        <v>392</v>
      </c>
      <c r="C37" s="6">
        <v>214527710</v>
      </c>
      <c r="D37" s="6"/>
      <c r="G37" s="6">
        <v>210066394</v>
      </c>
      <c r="H37" s="6"/>
    </row>
    <row r="39" spans="1:8" ht="15">
      <c r="A39" s="3" t="s">
        <v>393</v>
      </c>
      <c r="C39" s="6">
        <v>372874476</v>
      </c>
      <c r="D39" s="6"/>
      <c r="G39" s="6">
        <v>328801867</v>
      </c>
      <c r="H39" s="6"/>
    </row>
    <row r="41" spans="1:8" ht="15">
      <c r="A41" s="3" t="s">
        <v>394</v>
      </c>
      <c r="C41" s="13">
        <v>14.4</v>
      </c>
      <c r="D41" s="13"/>
      <c r="G41" s="13">
        <v>14.1</v>
      </c>
      <c r="H41" s="13"/>
    </row>
  </sheetData>
  <sheetProtection selectLockedCells="1" selectUnlockedCells="1"/>
  <mergeCells count="11">
    <mergeCell ref="A2:F2"/>
    <mergeCell ref="C5:D5"/>
    <mergeCell ref="G5:H5"/>
    <mergeCell ref="C8:D8"/>
    <mergeCell ref="G8:H8"/>
    <mergeCell ref="C37:D37"/>
    <mergeCell ref="G37:H37"/>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395</v>
      </c>
      <c r="B2" s="1"/>
      <c r="C2" s="1"/>
      <c r="D2" s="1"/>
      <c r="E2" s="1"/>
      <c r="F2" s="1"/>
    </row>
    <row r="5" spans="3:12" ht="15">
      <c r="C5" s="1" t="s">
        <v>396</v>
      </c>
      <c r="D5" s="1"/>
      <c r="E5" s="1"/>
      <c r="F5" s="1"/>
      <c r="G5" s="1"/>
      <c r="H5" s="1"/>
      <c r="I5" s="1"/>
      <c r="J5" s="1"/>
      <c r="K5" s="1"/>
      <c r="L5" s="1"/>
    </row>
    <row r="6" spans="3:12" ht="15">
      <c r="C6" s="1" t="s">
        <v>71</v>
      </c>
      <c r="D6" s="1"/>
      <c r="G6" s="1" t="s">
        <v>81</v>
      </c>
      <c r="H6" s="1"/>
      <c r="K6" s="1" t="s">
        <v>83</v>
      </c>
      <c r="L6" s="1"/>
    </row>
    <row r="7" ht="15">
      <c r="A7" s="3" t="s">
        <v>397</v>
      </c>
    </row>
    <row r="8" ht="15">
      <c r="A8" t="s">
        <v>398</v>
      </c>
    </row>
    <row r="9" spans="1:12" ht="15">
      <c r="A9" t="s">
        <v>399</v>
      </c>
      <c r="C9" s="6">
        <v>29256441</v>
      </c>
      <c r="D9" s="6"/>
      <c r="G9" s="6">
        <v>17635914</v>
      </c>
      <c r="H9" s="6"/>
      <c r="K9" s="6">
        <v>11856483</v>
      </c>
      <c r="L9" s="6"/>
    </row>
    <row r="10" spans="1:12" ht="15">
      <c r="A10" t="s">
        <v>400</v>
      </c>
      <c r="D10" s="9">
        <v>1100391</v>
      </c>
      <c r="H10" s="9">
        <v>1231654</v>
      </c>
      <c r="L10" s="9">
        <v>242065</v>
      </c>
    </row>
    <row r="12" spans="1:12" ht="15">
      <c r="A12" s="3" t="s">
        <v>42</v>
      </c>
      <c r="D12" s="9">
        <v>30356832</v>
      </c>
      <c r="H12" s="9">
        <v>18867568</v>
      </c>
      <c r="L12" s="9">
        <v>12098548</v>
      </c>
    </row>
    <row r="14" ht="15">
      <c r="A14" s="3" t="s">
        <v>401</v>
      </c>
    </row>
    <row r="15" spans="1:12" ht="15">
      <c r="A15" t="s">
        <v>402</v>
      </c>
      <c r="D15" s="9">
        <v>3702826</v>
      </c>
      <c r="H15" s="9">
        <v>2196038</v>
      </c>
      <c r="L15" s="9">
        <v>1494616</v>
      </c>
    </row>
    <row r="16" spans="1:12" ht="15">
      <c r="A16" t="s">
        <v>403</v>
      </c>
      <c r="D16" s="9">
        <v>3464344</v>
      </c>
      <c r="H16" s="9">
        <v>1891302</v>
      </c>
      <c r="L16" s="9">
        <v>564540</v>
      </c>
    </row>
    <row r="17" spans="1:12" ht="15">
      <c r="A17" t="s">
        <v>404</v>
      </c>
      <c r="D17" s="9">
        <v>3471347</v>
      </c>
      <c r="H17" s="9">
        <v>1853958</v>
      </c>
      <c r="L17" s="9">
        <v>1482339</v>
      </c>
    </row>
    <row r="18" spans="1:12" ht="15">
      <c r="A18" t="s">
        <v>405</v>
      </c>
      <c r="D18" s="9">
        <v>879000</v>
      </c>
      <c r="H18" s="9">
        <v>864561</v>
      </c>
      <c r="L18" s="9">
        <v>583613</v>
      </c>
    </row>
    <row r="19" spans="1:12" ht="15">
      <c r="A19" t="s">
        <v>406</v>
      </c>
      <c r="D19" s="9">
        <v>1011285</v>
      </c>
      <c r="H19" s="9">
        <v>988541</v>
      </c>
      <c r="L19" s="9">
        <v>1310084</v>
      </c>
    </row>
    <row r="21" spans="1:12" ht="15">
      <c r="A21" s="3" t="s">
        <v>407</v>
      </c>
      <c r="D21" s="9">
        <v>12528802</v>
      </c>
      <c r="H21" s="9">
        <v>7794400</v>
      </c>
      <c r="L21" s="9">
        <v>5435192</v>
      </c>
    </row>
    <row r="22" spans="1:12" ht="15">
      <c r="A22" t="s">
        <v>408</v>
      </c>
      <c r="D22" s="9">
        <v>479425</v>
      </c>
      <c r="H22" s="9">
        <v>122897</v>
      </c>
      <c r="L22" s="9">
        <v>42027</v>
      </c>
    </row>
    <row r="23" spans="1:12" ht="15">
      <c r="A23" t="s">
        <v>409</v>
      </c>
      <c r="D23" s="9">
        <v>712930</v>
      </c>
      <c r="H23" s="9">
        <v>426924</v>
      </c>
      <c r="L23" s="9">
        <v>311648</v>
      </c>
    </row>
    <row r="25" spans="1:12" ht="15">
      <c r="A25" s="3" t="s">
        <v>43</v>
      </c>
      <c r="D25" s="9">
        <v>13721157</v>
      </c>
      <c r="H25" s="9">
        <v>8344221</v>
      </c>
      <c r="L25" s="9">
        <v>5788867</v>
      </c>
    </row>
    <row r="27" spans="1:12" ht="15">
      <c r="A27" t="s">
        <v>44</v>
      </c>
      <c r="D27" s="9">
        <v>16635675</v>
      </c>
      <c r="H27" s="9">
        <v>10523347</v>
      </c>
      <c r="L27" s="9">
        <v>6309681</v>
      </c>
    </row>
    <row r="29" ht="15">
      <c r="A29" s="3" t="s">
        <v>410</v>
      </c>
    </row>
    <row r="30" spans="1:12" ht="15">
      <c r="A30" t="s">
        <v>411</v>
      </c>
      <c r="D30" s="9">
        <v>2873525</v>
      </c>
      <c r="H30" s="9">
        <v>3574936</v>
      </c>
      <c r="L30" s="9">
        <v>911925</v>
      </c>
    </row>
    <row r="31" ht="15">
      <c r="A31" t="s">
        <v>412</v>
      </c>
    </row>
    <row r="32" spans="1:12" ht="15">
      <c r="A32" t="s">
        <v>413</v>
      </c>
      <c r="D32" s="9">
        <v>1553771</v>
      </c>
      <c r="H32" s="7">
        <v>-1735965</v>
      </c>
      <c r="L32" s="9">
        <v>4361772</v>
      </c>
    </row>
    <row r="33" spans="1:12" ht="15">
      <c r="A33" t="s">
        <v>414</v>
      </c>
      <c r="D33" s="7">
        <v>-549000</v>
      </c>
      <c r="H33" s="7">
        <v>-377500</v>
      </c>
      <c r="L33" s="9">
        <v>377500</v>
      </c>
    </row>
    <row r="35" spans="1:12" ht="15">
      <c r="A35" s="3" t="s">
        <v>415</v>
      </c>
      <c r="D35" s="9">
        <v>1004771</v>
      </c>
      <c r="H35" s="7">
        <v>-2113465</v>
      </c>
      <c r="L35" s="9">
        <v>4739272</v>
      </c>
    </row>
    <row r="37" spans="1:12" ht="15">
      <c r="A37" s="3" t="s">
        <v>416</v>
      </c>
      <c r="D37" s="9">
        <v>3878296</v>
      </c>
      <c r="H37" s="9">
        <v>1461471</v>
      </c>
      <c r="L37" s="9">
        <v>5651197</v>
      </c>
    </row>
    <row r="39" spans="1:12" ht="15">
      <c r="A39" s="3" t="s">
        <v>77</v>
      </c>
      <c r="C39" s="6">
        <v>20513971</v>
      </c>
      <c r="D39" s="6"/>
      <c r="G39" s="6">
        <v>11984818</v>
      </c>
      <c r="H39" s="6"/>
      <c r="K39" s="6">
        <v>11960878</v>
      </c>
      <c r="L39" s="6"/>
    </row>
    <row r="41" spans="1:12" ht="15">
      <c r="A41" s="3" t="s">
        <v>417</v>
      </c>
      <c r="C41" s="13">
        <v>1.38</v>
      </c>
      <c r="D41" s="13"/>
      <c r="G41" s="13">
        <v>1.25</v>
      </c>
      <c r="H41" s="13"/>
      <c r="K41" s="13">
        <v>1.75</v>
      </c>
      <c r="L41" s="13"/>
    </row>
    <row r="43" spans="1:12" ht="15">
      <c r="A43" t="s">
        <v>418</v>
      </c>
      <c r="C43" s="13">
        <v>1.12</v>
      </c>
      <c r="D43" s="13"/>
      <c r="G43" s="13">
        <v>1.1</v>
      </c>
      <c r="H43" s="13"/>
      <c r="K43" s="13">
        <v>0.92</v>
      </c>
      <c r="L43" s="13"/>
    </row>
  </sheetData>
  <sheetProtection selectLockedCells="1" selectUnlockedCells="1"/>
  <mergeCells count="17">
    <mergeCell ref="A2:F2"/>
    <mergeCell ref="C5:L5"/>
    <mergeCell ref="C6:D6"/>
    <mergeCell ref="G6:H6"/>
    <mergeCell ref="K6:L6"/>
    <mergeCell ref="C9:D9"/>
    <mergeCell ref="G9:H9"/>
    <mergeCell ref="K9:L9"/>
    <mergeCell ref="C39:D39"/>
    <mergeCell ref="G39:H39"/>
    <mergeCell ref="K39:L39"/>
    <mergeCell ref="C41:D41"/>
    <mergeCell ref="G41:H41"/>
    <mergeCell ref="K41:L41"/>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41"/>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419</v>
      </c>
      <c r="B2" s="1"/>
      <c r="C2" s="1"/>
      <c r="D2" s="1"/>
      <c r="E2" s="1"/>
      <c r="F2" s="1"/>
    </row>
    <row r="5" spans="3:12" ht="15">
      <c r="C5" s="1" t="s">
        <v>396</v>
      </c>
      <c r="D5" s="1"/>
      <c r="E5" s="1"/>
      <c r="F5" s="1"/>
      <c r="G5" s="1"/>
      <c r="H5" s="1"/>
      <c r="I5" s="1"/>
      <c r="J5" s="1"/>
      <c r="K5" s="1"/>
      <c r="L5" s="1"/>
    </row>
    <row r="6" spans="3:12" ht="15">
      <c r="C6" s="1" t="s">
        <v>71</v>
      </c>
      <c r="D6" s="1"/>
      <c r="G6" s="1" t="s">
        <v>81</v>
      </c>
      <c r="H6" s="1"/>
      <c r="K6" s="1" t="s">
        <v>83</v>
      </c>
      <c r="L6" s="1"/>
    </row>
    <row r="7" ht="15">
      <c r="A7" s="3" t="s">
        <v>420</v>
      </c>
    </row>
    <row r="8" spans="1:12" ht="15">
      <c r="A8" t="s">
        <v>44</v>
      </c>
      <c r="C8" s="6">
        <v>16635675</v>
      </c>
      <c r="D8" s="6"/>
      <c r="G8" s="6">
        <v>10523347</v>
      </c>
      <c r="H8" s="6"/>
      <c r="K8" s="6">
        <v>6309681</v>
      </c>
      <c r="L8" s="6"/>
    </row>
    <row r="9" spans="1:12" ht="15">
      <c r="A9" t="s">
        <v>421</v>
      </c>
      <c r="D9" s="9">
        <v>2873525</v>
      </c>
      <c r="H9" s="9">
        <v>3574936</v>
      </c>
      <c r="L9" s="9">
        <v>911925</v>
      </c>
    </row>
    <row r="10" spans="1:12" ht="15">
      <c r="A10" t="s">
        <v>422</v>
      </c>
      <c r="D10" s="9">
        <v>1553771</v>
      </c>
      <c r="H10" s="7">
        <v>-1735965</v>
      </c>
      <c r="L10" s="9">
        <v>4361772</v>
      </c>
    </row>
    <row r="11" spans="1:12" ht="15">
      <c r="A11" t="s">
        <v>423</v>
      </c>
      <c r="D11" s="7">
        <v>-549000</v>
      </c>
      <c r="H11" s="7">
        <v>-377500</v>
      </c>
      <c r="L11" s="9">
        <v>377500</v>
      </c>
    </row>
    <row r="13" spans="1:12" ht="15">
      <c r="A13" s="3" t="s">
        <v>77</v>
      </c>
      <c r="D13" s="9">
        <v>20513971</v>
      </c>
      <c r="H13" s="9">
        <v>11984818</v>
      </c>
      <c r="L13" s="9">
        <v>11960878</v>
      </c>
    </row>
    <row r="15" ht="15">
      <c r="A15" s="3" t="s">
        <v>424</v>
      </c>
    </row>
    <row r="16" spans="1:12" ht="15">
      <c r="A16" t="s">
        <v>425</v>
      </c>
      <c r="D16" s="7">
        <v>-12477719</v>
      </c>
      <c r="H16" s="7">
        <v>-9129072</v>
      </c>
      <c r="L16" s="7">
        <v>-5922118</v>
      </c>
    </row>
    <row r="17" spans="1:12" ht="15">
      <c r="A17" t="s">
        <v>426</v>
      </c>
      <c r="D17" s="7">
        <v>-3574936</v>
      </c>
      <c r="H17" s="7">
        <v>-911925</v>
      </c>
      <c r="L17" s="7">
        <v>-311988</v>
      </c>
    </row>
    <row r="19" spans="1:12" ht="15">
      <c r="A19" s="3" t="s">
        <v>427</v>
      </c>
      <c r="D19" s="7">
        <v>-16052655</v>
      </c>
      <c r="H19" s="7">
        <v>-10040997</v>
      </c>
      <c r="L19" s="7">
        <v>-6234106</v>
      </c>
    </row>
    <row r="21" ht="15">
      <c r="A21" s="3" t="s">
        <v>428</v>
      </c>
    </row>
    <row r="22" spans="1:12" ht="15">
      <c r="A22" t="s">
        <v>429</v>
      </c>
      <c r="D22" t="s">
        <v>93</v>
      </c>
      <c r="H22" s="9">
        <v>113567268</v>
      </c>
      <c r="L22" t="s">
        <v>93</v>
      </c>
    </row>
    <row r="23" spans="1:12" ht="15">
      <c r="A23" t="s">
        <v>430</v>
      </c>
      <c r="D23" t="s">
        <v>93</v>
      </c>
      <c r="H23" s="7">
        <v>-1188572</v>
      </c>
      <c r="L23" t="s">
        <v>93</v>
      </c>
    </row>
    <row r="24" spans="1:12" ht="15">
      <c r="A24" t="s">
        <v>431</v>
      </c>
      <c r="D24" t="s">
        <v>93</v>
      </c>
      <c r="H24" t="s">
        <v>93</v>
      </c>
      <c r="L24" s="7">
        <v>-2055000</v>
      </c>
    </row>
    <row r="26" spans="1:12" ht="15">
      <c r="A26" t="s">
        <v>432</v>
      </c>
      <c r="D26" t="s">
        <v>93</v>
      </c>
      <c r="H26" s="9">
        <v>112378696</v>
      </c>
      <c r="L26" s="7">
        <v>-2055000</v>
      </c>
    </row>
    <row r="28" spans="1:12" ht="15">
      <c r="A28" s="3" t="s">
        <v>433</v>
      </c>
      <c r="D28" s="9">
        <v>4461316</v>
      </c>
      <c r="H28" s="9">
        <v>114322517</v>
      </c>
      <c r="L28" s="9">
        <v>3671772</v>
      </c>
    </row>
    <row r="29" spans="2:13" ht="15">
      <c r="B29" s="14"/>
      <c r="C29" s="14"/>
      <c r="D29" s="14"/>
      <c r="E29" s="14"/>
      <c r="F29" s="14"/>
      <c r="G29" s="14"/>
      <c r="H29" s="14"/>
      <c r="I29" s="14"/>
      <c r="J29" s="14"/>
      <c r="K29" s="14"/>
      <c r="L29" s="14"/>
      <c r="M29" s="14"/>
    </row>
    <row r="30" ht="15">
      <c r="A30" s="3" t="s">
        <v>434</v>
      </c>
    </row>
    <row r="31" spans="1:12" ht="15">
      <c r="A31" t="s">
        <v>435</v>
      </c>
      <c r="D31" s="9">
        <v>210066394</v>
      </c>
      <c r="H31" s="9">
        <v>95743877</v>
      </c>
      <c r="L31" s="9">
        <v>92072105</v>
      </c>
    </row>
    <row r="33" spans="1:12" ht="15">
      <c r="A33" t="s">
        <v>436</v>
      </c>
      <c r="C33" s="6">
        <v>214527710</v>
      </c>
      <c r="D33" s="6"/>
      <c r="G33" s="6">
        <v>210066394</v>
      </c>
      <c r="H33" s="6"/>
      <c r="K33" s="6">
        <v>95743877</v>
      </c>
      <c r="L33" s="6"/>
    </row>
    <row r="35" spans="1:12" ht="15">
      <c r="A35" t="s">
        <v>437</v>
      </c>
      <c r="C35" s="6">
        <v>4878091</v>
      </c>
      <c r="D35" s="6"/>
      <c r="G35" s="6">
        <v>474766</v>
      </c>
      <c r="H35" s="6"/>
      <c r="K35" s="12">
        <v>-1313000</v>
      </c>
      <c r="L35" s="12"/>
    </row>
    <row r="37" spans="2:13" ht="15">
      <c r="B37" s="14"/>
      <c r="C37" s="14"/>
      <c r="D37" s="14"/>
      <c r="E37" s="14"/>
      <c r="F37" s="14"/>
      <c r="G37" s="14"/>
      <c r="H37" s="14"/>
      <c r="I37" s="14"/>
      <c r="J37" s="14"/>
      <c r="K37" s="14"/>
      <c r="L37" s="14"/>
      <c r="M37" s="14"/>
    </row>
    <row r="38" ht="15">
      <c r="A38" s="3" t="s">
        <v>438</v>
      </c>
    </row>
    <row r="39" spans="1:12" ht="15">
      <c r="A39" t="s">
        <v>439</v>
      </c>
      <c r="D39" t="s">
        <v>93</v>
      </c>
      <c r="H39" s="9">
        <v>8038700</v>
      </c>
      <c r="L39" t="s">
        <v>93</v>
      </c>
    </row>
    <row r="41" spans="1:12" ht="15">
      <c r="A41" t="s">
        <v>440</v>
      </c>
      <c r="D41" t="s">
        <v>93</v>
      </c>
      <c r="H41" s="9">
        <v>8689</v>
      </c>
      <c r="L41" t="s">
        <v>93</v>
      </c>
    </row>
  </sheetData>
  <sheetProtection selectLockedCells="1" selectUnlockedCells="1"/>
  <mergeCells count="20">
    <mergeCell ref="A2:F2"/>
    <mergeCell ref="C5:L5"/>
    <mergeCell ref="C6:D6"/>
    <mergeCell ref="G6:H6"/>
    <mergeCell ref="K6:L6"/>
    <mergeCell ref="C8:D8"/>
    <mergeCell ref="G8:H8"/>
    <mergeCell ref="K8:L8"/>
    <mergeCell ref="B29:E29"/>
    <mergeCell ref="F29:I29"/>
    <mergeCell ref="J29:M29"/>
    <mergeCell ref="C33:D33"/>
    <mergeCell ref="G33:H33"/>
    <mergeCell ref="K33:L33"/>
    <mergeCell ref="C35:D35"/>
    <mergeCell ref="G35:H35"/>
    <mergeCell ref="K35:L35"/>
    <mergeCell ref="B37:E37"/>
    <mergeCell ref="F37:I37"/>
    <mergeCell ref="J37:M3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441</v>
      </c>
      <c r="B2" s="1"/>
      <c r="C2" s="1"/>
      <c r="D2" s="1"/>
      <c r="E2" s="1"/>
      <c r="F2" s="1"/>
    </row>
    <row r="5" spans="3:12" ht="15">
      <c r="C5" s="1" t="s">
        <v>396</v>
      </c>
      <c r="D5" s="1"/>
      <c r="E5" s="1"/>
      <c r="F5" s="1"/>
      <c r="G5" s="1"/>
      <c r="H5" s="1"/>
      <c r="I5" s="1"/>
      <c r="J5" s="1"/>
      <c r="K5" s="1"/>
      <c r="L5" s="1"/>
    </row>
    <row r="6" spans="3:12" ht="15">
      <c r="C6" s="1" t="s">
        <v>71</v>
      </c>
      <c r="D6" s="1"/>
      <c r="G6" s="1" t="s">
        <v>81</v>
      </c>
      <c r="H6" s="1"/>
      <c r="K6" s="1" t="s">
        <v>83</v>
      </c>
      <c r="L6" s="1"/>
    </row>
    <row r="7" ht="15">
      <c r="A7" s="3" t="s">
        <v>442</v>
      </c>
    </row>
    <row r="8" spans="1:12" ht="15">
      <c r="A8" t="s">
        <v>77</v>
      </c>
      <c r="C8" s="6">
        <v>20513971</v>
      </c>
      <c r="D8" s="6"/>
      <c r="G8" s="6">
        <v>11984818</v>
      </c>
      <c r="H8" s="6"/>
      <c r="K8" s="6">
        <v>11960878</v>
      </c>
      <c r="L8" s="6"/>
    </row>
    <row r="9" ht="39.75" customHeight="1">
      <c r="A9" s="8" t="s">
        <v>443</v>
      </c>
    </row>
    <row r="10" spans="1:12" ht="15">
      <c r="A10" t="s">
        <v>444</v>
      </c>
      <c r="D10" s="7">
        <v>-1553771</v>
      </c>
      <c r="H10" s="9">
        <v>1735965</v>
      </c>
      <c r="L10" s="7">
        <v>-4361772</v>
      </c>
    </row>
    <row r="11" spans="1:12" ht="15">
      <c r="A11" t="s">
        <v>445</v>
      </c>
      <c r="D11" s="9">
        <v>549000</v>
      </c>
      <c r="H11" s="9">
        <v>377500</v>
      </c>
      <c r="L11" s="7">
        <v>-377500</v>
      </c>
    </row>
    <row r="12" spans="1:12" ht="15">
      <c r="A12" t="s">
        <v>421</v>
      </c>
      <c r="D12" s="7">
        <v>-2873525</v>
      </c>
      <c r="H12" s="7">
        <v>-3574936</v>
      </c>
      <c r="L12" s="7">
        <v>-911925</v>
      </c>
    </row>
    <row r="13" spans="1:12" ht="15">
      <c r="A13" t="s">
        <v>446</v>
      </c>
      <c r="D13" s="7">
        <v>-1253776</v>
      </c>
      <c r="H13" s="7">
        <v>-1178778</v>
      </c>
      <c r="L13" s="7">
        <v>-704452</v>
      </c>
    </row>
    <row r="14" spans="1:12" ht="15">
      <c r="A14" t="s">
        <v>447</v>
      </c>
      <c r="D14" s="7">
        <v>-248124673</v>
      </c>
      <c r="H14" s="7">
        <v>-316463651</v>
      </c>
      <c r="L14" s="7">
        <v>-128673695</v>
      </c>
    </row>
    <row r="15" spans="1:12" ht="15">
      <c r="A15" t="s">
        <v>448</v>
      </c>
      <c r="D15" s="7">
        <v>-662226</v>
      </c>
      <c r="H15" s="7">
        <v>-471675</v>
      </c>
      <c r="L15" s="7">
        <v>-119552</v>
      </c>
    </row>
    <row r="16" spans="1:12" ht="15">
      <c r="A16" t="s">
        <v>449</v>
      </c>
      <c r="D16" s="9">
        <v>225614700</v>
      </c>
      <c r="H16" s="9">
        <v>174918136</v>
      </c>
      <c r="L16" s="9">
        <v>71337986</v>
      </c>
    </row>
    <row r="17" spans="1:12" ht="15">
      <c r="A17" t="s">
        <v>450</v>
      </c>
      <c r="D17" s="9">
        <v>366932</v>
      </c>
      <c r="H17" s="7">
        <v>-751935</v>
      </c>
      <c r="L17" s="7">
        <v>-656172</v>
      </c>
    </row>
    <row r="18" spans="1:12" ht="15">
      <c r="A18" t="s">
        <v>451</v>
      </c>
      <c r="D18" s="7">
        <v>-5342753</v>
      </c>
      <c r="H18" s="7">
        <v>-2672907</v>
      </c>
      <c r="L18" s="9">
        <v>1481222</v>
      </c>
    </row>
    <row r="19" spans="1:12" ht="15">
      <c r="A19" t="s">
        <v>452</v>
      </c>
      <c r="D19" s="9">
        <v>63378</v>
      </c>
      <c r="H19" s="7">
        <v>-308424</v>
      </c>
      <c r="L19" s="7">
        <v>-147939</v>
      </c>
    </row>
    <row r="20" spans="1:12" ht="15">
      <c r="A20" t="s">
        <v>453</v>
      </c>
      <c r="D20" s="7">
        <v>-10859588</v>
      </c>
      <c r="H20" s="9">
        <v>10664088</v>
      </c>
      <c r="L20" s="9">
        <v>2367500</v>
      </c>
    </row>
    <row r="21" spans="1:12" ht="15">
      <c r="A21" t="s">
        <v>454</v>
      </c>
      <c r="D21" s="9">
        <v>94972</v>
      </c>
      <c r="H21" s="9">
        <v>28384</v>
      </c>
      <c r="L21" s="9">
        <v>11304</v>
      </c>
    </row>
    <row r="22" spans="1:12" ht="15">
      <c r="A22" t="s">
        <v>455</v>
      </c>
      <c r="D22" s="9">
        <v>183343</v>
      </c>
      <c r="H22" s="9">
        <v>306888</v>
      </c>
      <c r="L22" s="9">
        <v>158315</v>
      </c>
    </row>
    <row r="23" spans="1:12" ht="15">
      <c r="A23" t="s">
        <v>456</v>
      </c>
      <c r="D23" s="9">
        <v>1016514</v>
      </c>
      <c r="H23" s="9">
        <v>657776</v>
      </c>
      <c r="L23" s="9">
        <v>506314</v>
      </c>
    </row>
    <row r="24" spans="1:12" ht="15">
      <c r="A24" t="s">
        <v>457</v>
      </c>
      <c r="D24" s="9">
        <v>18480</v>
      </c>
      <c r="H24" s="9">
        <v>342971</v>
      </c>
      <c r="L24" s="9">
        <v>303440</v>
      </c>
    </row>
    <row r="26" spans="1:12" ht="15">
      <c r="A26" t="s">
        <v>458</v>
      </c>
      <c r="D26" s="7">
        <v>-22249022</v>
      </c>
      <c r="H26" s="7">
        <v>-124405780</v>
      </c>
      <c r="L26" s="7">
        <v>-47826048</v>
      </c>
    </row>
    <row r="28" ht="15">
      <c r="A28" s="3" t="s">
        <v>459</v>
      </c>
    </row>
    <row r="29" spans="1:12" ht="15">
      <c r="A29" t="s">
        <v>460</v>
      </c>
      <c r="D29" t="s">
        <v>93</v>
      </c>
      <c r="H29" s="9">
        <v>113443028</v>
      </c>
      <c r="L29" t="s">
        <v>93</v>
      </c>
    </row>
    <row r="30" spans="1:12" ht="15">
      <c r="A30" t="s">
        <v>430</v>
      </c>
      <c r="D30" t="s">
        <v>93</v>
      </c>
      <c r="H30" s="7">
        <v>-1188572</v>
      </c>
      <c r="L30" t="s">
        <v>93</v>
      </c>
    </row>
    <row r="31" spans="1:12" ht="15">
      <c r="A31" t="s">
        <v>461</v>
      </c>
      <c r="D31" t="s">
        <v>93</v>
      </c>
      <c r="H31" s="7">
        <v>-2055000</v>
      </c>
      <c r="L31" t="s">
        <v>93</v>
      </c>
    </row>
    <row r="32" spans="1:12" ht="15">
      <c r="A32" t="s">
        <v>462</v>
      </c>
      <c r="D32" s="7">
        <v>-16015410</v>
      </c>
      <c r="H32" s="7">
        <v>-9161230</v>
      </c>
      <c r="L32" s="7">
        <v>-6165599</v>
      </c>
    </row>
    <row r="33" spans="1:12" ht="15">
      <c r="A33" t="s">
        <v>463</v>
      </c>
      <c r="D33" s="9">
        <v>148200000</v>
      </c>
      <c r="H33" s="9">
        <v>235350000</v>
      </c>
      <c r="L33" s="9">
        <v>97650000</v>
      </c>
    </row>
    <row r="34" spans="1:12" ht="15">
      <c r="A34" t="s">
        <v>464</v>
      </c>
      <c r="D34" s="7">
        <v>-101400000</v>
      </c>
      <c r="H34" s="7">
        <v>-211250000</v>
      </c>
      <c r="L34" s="7">
        <v>-46800000</v>
      </c>
    </row>
    <row r="36" spans="1:12" ht="15">
      <c r="A36" t="s">
        <v>465</v>
      </c>
      <c r="D36" s="9">
        <v>30784590</v>
      </c>
      <c r="H36" s="9">
        <v>125138226</v>
      </c>
      <c r="L36" s="9">
        <v>44684401</v>
      </c>
    </row>
    <row r="38" spans="1:12" ht="15">
      <c r="A38" s="3" t="s">
        <v>466</v>
      </c>
      <c r="D38" s="9">
        <v>8535568</v>
      </c>
      <c r="H38" s="9">
        <v>732446</v>
      </c>
      <c r="L38" s="7">
        <v>-3141647</v>
      </c>
    </row>
    <row r="39" spans="1:12" ht="15">
      <c r="A39" s="3" t="s">
        <v>467</v>
      </c>
      <c r="D39" s="9">
        <v>4578249</v>
      </c>
      <c r="H39" s="9">
        <v>3845803</v>
      </c>
      <c r="L39" s="9">
        <v>6987450</v>
      </c>
    </row>
    <row r="41" spans="1:12" ht="15">
      <c r="A41" s="3" t="s">
        <v>468</v>
      </c>
      <c r="C41" s="6">
        <v>13113817</v>
      </c>
      <c r="D41" s="6"/>
      <c r="G41" s="6">
        <v>4578249</v>
      </c>
      <c r="H41" s="6"/>
      <c r="K41" s="6">
        <v>3845803</v>
      </c>
      <c r="L41" s="6"/>
    </row>
    <row r="43" ht="15">
      <c r="A43" s="3" t="s">
        <v>469</v>
      </c>
    </row>
    <row r="44" spans="1:12" ht="15">
      <c r="A44" t="s">
        <v>470</v>
      </c>
      <c r="C44" s="6">
        <v>3341375</v>
      </c>
      <c r="D44" s="6"/>
      <c r="G44" s="6">
        <v>1825574</v>
      </c>
      <c r="H44" s="6"/>
      <c r="K44" s="6">
        <v>1471035</v>
      </c>
      <c r="L44" s="6"/>
    </row>
    <row r="46" spans="1:12" ht="15">
      <c r="A46" t="s">
        <v>471</v>
      </c>
      <c r="C46" s="6">
        <v>254753</v>
      </c>
      <c r="D46" s="6"/>
      <c r="G46" s="6">
        <v>82378</v>
      </c>
      <c r="H46" s="6"/>
      <c r="K46" s="6">
        <v>3952</v>
      </c>
      <c r="L46" s="6"/>
    </row>
    <row r="48" spans="1:12" ht="15">
      <c r="A48" t="s">
        <v>472</v>
      </c>
      <c r="C48" s="5" t="s">
        <v>91</v>
      </c>
      <c r="D48" s="5"/>
      <c r="G48" s="6">
        <v>124240</v>
      </c>
      <c r="H48" s="6"/>
      <c r="K48" s="5" t="s">
        <v>91</v>
      </c>
      <c r="L48" s="5"/>
    </row>
    <row r="50" spans="1:12" ht="15">
      <c r="A50" t="s">
        <v>473</v>
      </c>
      <c r="C50" s="6">
        <v>6902784</v>
      </c>
      <c r="D50" s="6"/>
      <c r="G50" s="5" t="s">
        <v>91</v>
      </c>
      <c r="H50" s="5"/>
      <c r="K50" s="5" t="s">
        <v>91</v>
      </c>
      <c r="L50" s="5"/>
    </row>
  </sheetData>
  <sheetProtection selectLockedCells="1" selectUnlockedCells="1"/>
  <mergeCells count="23">
    <mergeCell ref="A2:F2"/>
    <mergeCell ref="C5:L5"/>
    <mergeCell ref="C6:D6"/>
    <mergeCell ref="G6:H6"/>
    <mergeCell ref="K6:L6"/>
    <mergeCell ref="C8:D8"/>
    <mergeCell ref="G8:H8"/>
    <mergeCell ref="K8:L8"/>
    <mergeCell ref="C41:D41"/>
    <mergeCell ref="G41:H41"/>
    <mergeCell ref="K41:L41"/>
    <mergeCell ref="C44:D44"/>
    <mergeCell ref="G44:H44"/>
    <mergeCell ref="K44:L44"/>
    <mergeCell ref="C46:D46"/>
    <mergeCell ref="G46:H46"/>
    <mergeCell ref="K46:L46"/>
    <mergeCell ref="C48:D48"/>
    <mergeCell ref="G48:H48"/>
    <mergeCell ref="K48:L48"/>
    <mergeCell ref="C50:D50"/>
    <mergeCell ref="G50:H50"/>
    <mergeCell ref="K50:L5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Y67"/>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6.7109375" style="0" customWidth="1"/>
    <col min="9" max="9" width="10.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474</v>
      </c>
      <c r="B2" s="1"/>
      <c r="C2" s="1"/>
      <c r="D2" s="1"/>
      <c r="E2" s="1"/>
      <c r="F2" s="1"/>
    </row>
    <row r="5" spans="1:24" ht="39.75" customHeight="1">
      <c r="A5" s="3" t="s">
        <v>475</v>
      </c>
      <c r="C5" s="3" t="s">
        <v>476</v>
      </c>
      <c r="E5" s="3" t="s">
        <v>477</v>
      </c>
      <c r="G5" s="4" t="s">
        <v>478</v>
      </c>
      <c r="H5" s="4"/>
      <c r="K5" s="4" t="s">
        <v>479</v>
      </c>
      <c r="L5" s="4"/>
      <c r="O5" s="4" t="s">
        <v>480</v>
      </c>
      <c r="P5" s="4"/>
      <c r="S5" s="1" t="s">
        <v>481</v>
      </c>
      <c r="T5" s="1"/>
      <c r="W5" s="1" t="s">
        <v>482</v>
      </c>
      <c r="X5" s="1"/>
    </row>
    <row r="6" spans="1:25" ht="15" customHeight="1">
      <c r="A6" s="4" t="s">
        <v>483</v>
      </c>
      <c r="B6" s="4"/>
      <c r="C6" s="4"/>
      <c r="D6" s="4"/>
      <c r="E6" s="4"/>
      <c r="F6" s="4"/>
      <c r="G6" s="4"/>
      <c r="H6" s="4"/>
      <c r="I6" s="4"/>
      <c r="J6" s="4"/>
      <c r="K6" s="4"/>
      <c r="L6" s="4"/>
      <c r="M6" s="4"/>
      <c r="N6" s="4"/>
      <c r="O6" s="4"/>
      <c r="P6" s="4"/>
      <c r="Q6" s="4"/>
      <c r="R6" s="4"/>
      <c r="S6" s="4"/>
      <c r="T6" s="4"/>
      <c r="U6" s="4"/>
      <c r="V6" s="4"/>
      <c r="W6" s="4"/>
      <c r="X6" s="4"/>
      <c r="Y6" s="3"/>
    </row>
    <row r="7" spans="1:24" ht="15">
      <c r="A7" t="s">
        <v>484</v>
      </c>
      <c r="C7" t="s">
        <v>485</v>
      </c>
      <c r="E7" t="s">
        <v>274</v>
      </c>
      <c r="H7" t="s">
        <v>486</v>
      </c>
      <c r="L7" t="s">
        <v>487</v>
      </c>
      <c r="M7" s="7">
        <v>-9</v>
      </c>
      <c r="P7" s="9">
        <v>9060104</v>
      </c>
      <c r="S7" s="6">
        <v>8865835</v>
      </c>
      <c r="T7" s="6"/>
      <c r="W7" s="6">
        <v>9167028</v>
      </c>
      <c r="X7" s="6"/>
    </row>
    <row r="8" spans="1:24" ht="15">
      <c r="A8" t="s">
        <v>488</v>
      </c>
      <c r="C8" t="s">
        <v>485</v>
      </c>
      <c r="E8" t="s">
        <v>274</v>
      </c>
      <c r="H8" t="s">
        <v>93</v>
      </c>
      <c r="L8" t="s">
        <v>93</v>
      </c>
      <c r="P8" s="9">
        <v>2000000</v>
      </c>
      <c r="T8" s="9">
        <v>2000000</v>
      </c>
      <c r="X8" s="9">
        <v>2023603</v>
      </c>
    </row>
    <row r="9" spans="1:24" ht="15">
      <c r="A9" t="s">
        <v>489</v>
      </c>
      <c r="C9" t="s">
        <v>490</v>
      </c>
      <c r="E9" t="s">
        <v>272</v>
      </c>
      <c r="H9" t="s">
        <v>491</v>
      </c>
      <c r="L9" t="s">
        <v>492</v>
      </c>
      <c r="P9" s="9">
        <v>7334751</v>
      </c>
      <c r="T9" s="9">
        <v>7289756</v>
      </c>
      <c r="X9" s="9">
        <v>7261403</v>
      </c>
    </row>
    <row r="10" spans="1:24" ht="15">
      <c r="A10" t="s">
        <v>493</v>
      </c>
      <c r="C10" t="s">
        <v>494</v>
      </c>
      <c r="E10" t="s">
        <v>266</v>
      </c>
      <c r="H10" t="s">
        <v>491</v>
      </c>
      <c r="L10" t="s">
        <v>492</v>
      </c>
      <c r="P10" s="9">
        <v>2764276</v>
      </c>
      <c r="T10" s="9">
        <v>2738582</v>
      </c>
      <c r="X10" s="9">
        <v>2781553</v>
      </c>
    </row>
    <row r="11" spans="1:24" ht="15">
      <c r="A11" t="s">
        <v>495</v>
      </c>
      <c r="C11" t="s">
        <v>496</v>
      </c>
      <c r="E11" t="s">
        <v>269</v>
      </c>
      <c r="H11" t="s">
        <v>497</v>
      </c>
      <c r="L11" t="s">
        <v>498</v>
      </c>
      <c r="P11" s="9">
        <v>4333333</v>
      </c>
      <c r="T11" s="9">
        <v>4299220</v>
      </c>
      <c r="X11" s="9">
        <v>4327917</v>
      </c>
    </row>
    <row r="12" spans="1:24" ht="15">
      <c r="A12" t="s">
        <v>499</v>
      </c>
      <c r="C12" t="s">
        <v>500</v>
      </c>
      <c r="E12" t="s">
        <v>272</v>
      </c>
      <c r="H12" t="s">
        <v>501</v>
      </c>
      <c r="L12" t="s">
        <v>502</v>
      </c>
      <c r="P12" s="9">
        <v>1389500</v>
      </c>
      <c r="T12" s="9">
        <v>1351463</v>
      </c>
      <c r="X12" s="9">
        <v>1396447</v>
      </c>
    </row>
    <row r="13" spans="1:24" ht="15">
      <c r="A13" t="s">
        <v>503</v>
      </c>
      <c r="C13" t="s">
        <v>504</v>
      </c>
      <c r="E13" s="8" t="s">
        <v>505</v>
      </c>
      <c r="H13" t="s">
        <v>506</v>
      </c>
      <c r="L13" t="s">
        <v>498</v>
      </c>
      <c r="P13" s="9">
        <v>3476244</v>
      </c>
      <c r="T13" s="9">
        <v>3463094</v>
      </c>
      <c r="X13" s="9">
        <v>3479720</v>
      </c>
    </row>
    <row r="14" spans="1:24" ht="15">
      <c r="A14" t="s">
        <v>507</v>
      </c>
      <c r="C14" t="s">
        <v>508</v>
      </c>
      <c r="E14" t="s">
        <v>271</v>
      </c>
      <c r="H14" t="s">
        <v>491</v>
      </c>
      <c r="L14" t="s">
        <v>509</v>
      </c>
      <c r="P14" s="9">
        <v>2917500</v>
      </c>
      <c r="T14" s="9">
        <v>2900680</v>
      </c>
      <c r="X14" s="9">
        <v>2902912</v>
      </c>
    </row>
    <row r="15" spans="1:24" ht="15">
      <c r="A15" t="s">
        <v>510</v>
      </c>
      <c r="C15" t="s">
        <v>511</v>
      </c>
      <c r="E15" t="s">
        <v>266</v>
      </c>
      <c r="H15" t="s">
        <v>512</v>
      </c>
      <c r="L15" t="s">
        <v>513</v>
      </c>
      <c r="P15" s="9">
        <v>2947500</v>
      </c>
      <c r="T15" s="9">
        <v>2924974</v>
      </c>
      <c r="X15" s="9">
        <v>2956107</v>
      </c>
    </row>
    <row r="16" spans="1:24" ht="15">
      <c r="A16" t="s">
        <v>514</v>
      </c>
      <c r="C16" t="s">
        <v>515</v>
      </c>
      <c r="E16" t="s">
        <v>281</v>
      </c>
      <c r="H16" t="s">
        <v>516</v>
      </c>
      <c r="L16" t="s">
        <v>509</v>
      </c>
      <c r="P16" s="9">
        <v>5293750</v>
      </c>
      <c r="T16" s="9">
        <v>5228951</v>
      </c>
      <c r="X16" s="9">
        <v>5240812</v>
      </c>
    </row>
    <row r="17" spans="1:24" ht="15">
      <c r="A17" t="s">
        <v>517</v>
      </c>
      <c r="C17" t="s">
        <v>518</v>
      </c>
      <c r="E17" t="s">
        <v>278</v>
      </c>
      <c r="H17" t="s">
        <v>519</v>
      </c>
      <c r="L17" t="s">
        <v>520</v>
      </c>
      <c r="P17" s="9">
        <v>3023140</v>
      </c>
      <c r="T17" s="9">
        <v>3004531</v>
      </c>
      <c r="X17" s="9">
        <v>3005515</v>
      </c>
    </row>
    <row r="18" spans="1:24" ht="15">
      <c r="A18" t="s">
        <v>521</v>
      </c>
      <c r="C18" t="s">
        <v>522</v>
      </c>
      <c r="E18" t="s">
        <v>278</v>
      </c>
      <c r="H18" t="s">
        <v>516</v>
      </c>
      <c r="L18" t="s">
        <v>509</v>
      </c>
      <c r="P18" s="9">
        <v>5000000</v>
      </c>
      <c r="T18" s="9">
        <v>4927548</v>
      </c>
      <c r="X18" s="9">
        <v>4925000</v>
      </c>
    </row>
    <row r="19" spans="1:24" ht="15">
      <c r="A19" t="s">
        <v>523</v>
      </c>
      <c r="C19" t="s">
        <v>524</v>
      </c>
      <c r="E19" t="s">
        <v>274</v>
      </c>
      <c r="H19" t="s">
        <v>525</v>
      </c>
      <c r="L19" t="s">
        <v>526</v>
      </c>
      <c r="P19" s="9">
        <v>8000000</v>
      </c>
      <c r="T19" s="9">
        <v>7880197</v>
      </c>
      <c r="X19" s="9">
        <v>7970000</v>
      </c>
    </row>
    <row r="20" spans="1:24" ht="15">
      <c r="A20" t="s">
        <v>527</v>
      </c>
      <c r="C20" t="s">
        <v>528</v>
      </c>
      <c r="E20" t="s">
        <v>272</v>
      </c>
      <c r="H20" t="s">
        <v>529</v>
      </c>
      <c r="L20" t="s">
        <v>530</v>
      </c>
      <c r="P20" s="9">
        <v>5000000</v>
      </c>
      <c r="T20" s="9">
        <v>4957132</v>
      </c>
      <c r="X20" s="9">
        <v>5087500</v>
      </c>
    </row>
    <row r="21" spans="1:24" ht="15">
      <c r="A21" t="s">
        <v>531</v>
      </c>
      <c r="C21" t="s">
        <v>532</v>
      </c>
      <c r="E21" t="s">
        <v>274</v>
      </c>
      <c r="H21" t="s">
        <v>533</v>
      </c>
      <c r="L21" t="s">
        <v>534</v>
      </c>
      <c r="P21" s="9">
        <v>4477500</v>
      </c>
      <c r="T21" s="9">
        <v>4416233</v>
      </c>
      <c r="X21" s="9">
        <v>4477500</v>
      </c>
    </row>
    <row r="22" spans="1:24" ht="15">
      <c r="A22" t="s">
        <v>535</v>
      </c>
      <c r="C22" t="s">
        <v>536</v>
      </c>
      <c r="E22" t="s">
        <v>537</v>
      </c>
      <c r="H22" t="s">
        <v>525</v>
      </c>
      <c r="L22" t="s">
        <v>538</v>
      </c>
      <c r="P22" s="9">
        <v>4975000</v>
      </c>
      <c r="T22" s="9">
        <v>4928906</v>
      </c>
      <c r="X22" s="9">
        <v>4975000</v>
      </c>
    </row>
    <row r="23" spans="1:24" ht="15">
      <c r="A23" t="s">
        <v>539</v>
      </c>
      <c r="C23" t="s">
        <v>540</v>
      </c>
      <c r="E23" t="s">
        <v>537</v>
      </c>
      <c r="H23" t="s">
        <v>519</v>
      </c>
      <c r="L23" t="s">
        <v>541</v>
      </c>
      <c r="P23" s="9">
        <v>5900000</v>
      </c>
      <c r="T23" s="9">
        <v>5843227</v>
      </c>
      <c r="X23" s="9">
        <v>5811500</v>
      </c>
    </row>
    <row r="24" spans="1:24" ht="15">
      <c r="A24" t="s">
        <v>542</v>
      </c>
      <c r="C24" t="s">
        <v>543</v>
      </c>
      <c r="E24" t="s">
        <v>266</v>
      </c>
      <c r="H24" t="s">
        <v>544</v>
      </c>
      <c r="L24" t="s">
        <v>545</v>
      </c>
      <c r="P24" s="9">
        <v>1995000</v>
      </c>
      <c r="T24" s="9">
        <v>1947166</v>
      </c>
      <c r="X24" s="9">
        <v>1963419</v>
      </c>
    </row>
    <row r="25" spans="1:24" ht="15">
      <c r="A25" t="s">
        <v>546</v>
      </c>
      <c r="C25" t="s">
        <v>547</v>
      </c>
      <c r="E25" t="s">
        <v>270</v>
      </c>
      <c r="H25" t="s">
        <v>525</v>
      </c>
      <c r="L25" t="s">
        <v>492</v>
      </c>
      <c r="P25" s="9">
        <v>3253740</v>
      </c>
      <c r="T25" s="9">
        <v>3218698</v>
      </c>
      <c r="X25" s="9">
        <v>3172396</v>
      </c>
    </row>
    <row r="26" spans="1:24" ht="39.75" customHeight="1">
      <c r="A26" t="s">
        <v>548</v>
      </c>
      <c r="C26" t="s">
        <v>549</v>
      </c>
      <c r="E26" s="8" t="s">
        <v>505</v>
      </c>
      <c r="H26" t="s">
        <v>519</v>
      </c>
      <c r="L26" t="s">
        <v>541</v>
      </c>
      <c r="P26" s="9">
        <v>924982</v>
      </c>
      <c r="T26" s="9">
        <v>924982</v>
      </c>
      <c r="X26" s="9">
        <v>915732</v>
      </c>
    </row>
    <row r="27" spans="1:24" ht="15">
      <c r="A27" t="s">
        <v>550</v>
      </c>
      <c r="C27" t="s">
        <v>551</v>
      </c>
      <c r="E27" t="s">
        <v>552</v>
      </c>
      <c r="H27" t="s">
        <v>506</v>
      </c>
      <c r="L27" t="s">
        <v>545</v>
      </c>
      <c r="P27" s="9">
        <v>2858864</v>
      </c>
      <c r="T27" s="9">
        <v>2847367</v>
      </c>
      <c r="X27" s="9">
        <v>2855291</v>
      </c>
    </row>
    <row r="28" spans="1:24" ht="15">
      <c r="A28" t="s">
        <v>553</v>
      </c>
      <c r="C28" t="s">
        <v>554</v>
      </c>
      <c r="E28" t="s">
        <v>269</v>
      </c>
      <c r="H28" t="s">
        <v>506</v>
      </c>
      <c r="L28" t="s">
        <v>498</v>
      </c>
      <c r="P28" s="9">
        <v>9812500</v>
      </c>
      <c r="T28" s="9">
        <v>9652736</v>
      </c>
      <c r="X28" s="9">
        <v>9665312</v>
      </c>
    </row>
    <row r="29" spans="1:24" ht="15">
      <c r="A29" t="s">
        <v>555</v>
      </c>
      <c r="C29" t="s">
        <v>556</v>
      </c>
      <c r="E29" t="s">
        <v>552</v>
      </c>
      <c r="H29" t="s">
        <v>544</v>
      </c>
      <c r="L29" t="s">
        <v>545</v>
      </c>
      <c r="P29" s="9">
        <v>4258929</v>
      </c>
      <c r="T29" s="9">
        <v>4226747</v>
      </c>
      <c r="X29" s="9">
        <v>4258929</v>
      </c>
    </row>
    <row r="30" spans="1:24" ht="15">
      <c r="A30" t="s">
        <v>557</v>
      </c>
      <c r="C30" t="s">
        <v>558</v>
      </c>
      <c r="E30" t="s">
        <v>269</v>
      </c>
      <c r="H30" t="s">
        <v>497</v>
      </c>
      <c r="L30" t="s">
        <v>498</v>
      </c>
      <c r="P30" s="9">
        <v>3610688</v>
      </c>
      <c r="T30" s="9">
        <v>3591818</v>
      </c>
      <c r="X30" s="9">
        <v>3592634</v>
      </c>
    </row>
    <row r="31" spans="1:24" ht="15">
      <c r="A31" t="s">
        <v>559</v>
      </c>
      <c r="C31" t="s">
        <v>560</v>
      </c>
      <c r="E31" t="s">
        <v>269</v>
      </c>
      <c r="H31" t="s">
        <v>497</v>
      </c>
      <c r="L31" t="s">
        <v>561</v>
      </c>
      <c r="P31" s="9">
        <v>3970000</v>
      </c>
      <c r="T31" s="9">
        <v>3934577</v>
      </c>
      <c r="X31" s="9">
        <v>3840975</v>
      </c>
    </row>
    <row r="32" spans="1:24" ht="15">
      <c r="A32" t="s">
        <v>562</v>
      </c>
      <c r="C32" t="s">
        <v>494</v>
      </c>
      <c r="E32" s="8" t="s">
        <v>505</v>
      </c>
      <c r="H32" t="s">
        <v>563</v>
      </c>
      <c r="L32" t="s">
        <v>509</v>
      </c>
      <c r="P32" s="9">
        <v>1096930</v>
      </c>
      <c r="T32" s="9">
        <v>1094839</v>
      </c>
      <c r="X32" s="9">
        <v>1094188</v>
      </c>
    </row>
    <row r="33" spans="1:24" ht="15">
      <c r="A33" t="s">
        <v>564</v>
      </c>
      <c r="C33" t="s">
        <v>565</v>
      </c>
      <c r="E33" t="s">
        <v>269</v>
      </c>
      <c r="H33" t="s">
        <v>506</v>
      </c>
      <c r="L33" t="s">
        <v>498</v>
      </c>
      <c r="P33" s="9">
        <v>6947500</v>
      </c>
      <c r="T33" s="9">
        <v>6888768</v>
      </c>
      <c r="X33" s="9">
        <v>6912762</v>
      </c>
    </row>
    <row r="34" spans="1:24" ht="15">
      <c r="A34" t="s">
        <v>566</v>
      </c>
      <c r="C34" t="s">
        <v>567</v>
      </c>
      <c r="E34" t="s">
        <v>269</v>
      </c>
      <c r="H34" t="s">
        <v>519</v>
      </c>
      <c r="L34" t="s">
        <v>541</v>
      </c>
      <c r="P34" s="9">
        <v>4950000</v>
      </c>
      <c r="T34" s="9">
        <v>4909380</v>
      </c>
      <c r="X34" s="9">
        <v>4894312</v>
      </c>
    </row>
    <row r="35" spans="1:24" ht="15">
      <c r="A35" t="s">
        <v>568</v>
      </c>
      <c r="C35" t="s">
        <v>569</v>
      </c>
      <c r="E35" t="s">
        <v>279</v>
      </c>
      <c r="H35" t="s">
        <v>533</v>
      </c>
      <c r="L35" t="s">
        <v>534</v>
      </c>
      <c r="P35" s="9">
        <v>1200000</v>
      </c>
      <c r="T35" s="9">
        <v>1182000</v>
      </c>
      <c r="X35" s="9">
        <v>1182000</v>
      </c>
    </row>
    <row r="36" spans="1:24" ht="15">
      <c r="A36" t="s">
        <v>570</v>
      </c>
      <c r="C36" t="s">
        <v>571</v>
      </c>
      <c r="E36" t="s">
        <v>269</v>
      </c>
      <c r="H36" t="s">
        <v>506</v>
      </c>
      <c r="L36" t="s">
        <v>545</v>
      </c>
      <c r="P36" s="9">
        <v>4906250</v>
      </c>
      <c r="T36" s="9">
        <v>4864869</v>
      </c>
      <c r="X36" s="9">
        <v>4881719</v>
      </c>
    </row>
    <row r="37" spans="1:24" ht="15">
      <c r="A37" t="s">
        <v>572</v>
      </c>
      <c r="C37" t="s">
        <v>573</v>
      </c>
      <c r="E37" t="s">
        <v>277</v>
      </c>
      <c r="H37" t="s">
        <v>516</v>
      </c>
      <c r="L37" t="s">
        <v>509</v>
      </c>
      <c r="P37" s="9">
        <v>7000000</v>
      </c>
      <c r="T37" s="9">
        <v>6931037</v>
      </c>
      <c r="X37" s="9">
        <v>6912500</v>
      </c>
    </row>
    <row r="38" spans="1:24" ht="15">
      <c r="A38" t="s">
        <v>574</v>
      </c>
      <c r="C38" t="s">
        <v>575</v>
      </c>
      <c r="E38" t="s">
        <v>278</v>
      </c>
      <c r="H38" t="s">
        <v>576</v>
      </c>
      <c r="L38" t="s">
        <v>93</v>
      </c>
      <c r="P38" s="9">
        <v>2000000</v>
      </c>
      <c r="T38" s="9">
        <v>1977245</v>
      </c>
      <c r="X38" s="9">
        <v>2167500</v>
      </c>
    </row>
    <row r="39" spans="1:24" ht="15">
      <c r="A39" t="s">
        <v>577</v>
      </c>
      <c r="C39" t="s">
        <v>578</v>
      </c>
      <c r="E39" t="s">
        <v>270</v>
      </c>
      <c r="H39" t="s">
        <v>525</v>
      </c>
      <c r="L39" t="s">
        <v>538</v>
      </c>
      <c r="P39" s="9">
        <v>12409413</v>
      </c>
      <c r="T39" s="9">
        <v>12270960</v>
      </c>
      <c r="X39" s="9">
        <v>11788942</v>
      </c>
    </row>
    <row r="40" spans="1:24" ht="15">
      <c r="A40" t="s">
        <v>579</v>
      </c>
      <c r="C40" t="s">
        <v>580</v>
      </c>
      <c r="E40" t="s">
        <v>266</v>
      </c>
      <c r="H40" t="s">
        <v>581</v>
      </c>
      <c r="L40" t="s">
        <v>582</v>
      </c>
      <c r="P40" s="9">
        <v>1500000</v>
      </c>
      <c r="T40" s="9">
        <v>1500000</v>
      </c>
      <c r="X40" s="9">
        <v>1535715</v>
      </c>
    </row>
    <row r="41" spans="1:24" ht="15">
      <c r="A41" t="s">
        <v>583</v>
      </c>
      <c r="C41" t="s">
        <v>584</v>
      </c>
      <c r="E41" t="s">
        <v>537</v>
      </c>
      <c r="H41" t="s">
        <v>519</v>
      </c>
      <c r="L41" t="s">
        <v>541</v>
      </c>
      <c r="P41" s="9">
        <v>5453617</v>
      </c>
      <c r="T41" s="9">
        <v>5377967</v>
      </c>
      <c r="X41" s="9">
        <v>5453617</v>
      </c>
    </row>
    <row r="42" spans="1:24" ht="15">
      <c r="A42" t="s">
        <v>585</v>
      </c>
      <c r="C42" t="s">
        <v>584</v>
      </c>
      <c r="E42" t="s">
        <v>537</v>
      </c>
      <c r="H42" t="s">
        <v>586</v>
      </c>
      <c r="L42" t="s">
        <v>587</v>
      </c>
      <c r="P42" s="9">
        <v>4500000</v>
      </c>
      <c r="T42" s="9">
        <v>4436038</v>
      </c>
      <c r="X42" s="9">
        <v>4500000</v>
      </c>
    </row>
    <row r="43" spans="1:24" ht="15">
      <c r="A43" t="s">
        <v>588</v>
      </c>
      <c r="C43" t="s">
        <v>589</v>
      </c>
      <c r="E43" t="s">
        <v>271</v>
      </c>
      <c r="H43" t="s">
        <v>590</v>
      </c>
      <c r="L43" t="s">
        <v>591</v>
      </c>
      <c r="P43" s="9">
        <v>5140179</v>
      </c>
      <c r="T43" s="9">
        <v>5059028</v>
      </c>
      <c r="X43" s="9">
        <v>5114478</v>
      </c>
    </row>
    <row r="44" spans="1:24" ht="15">
      <c r="A44" t="s">
        <v>592</v>
      </c>
      <c r="C44" t="s">
        <v>593</v>
      </c>
      <c r="E44" t="s">
        <v>280</v>
      </c>
      <c r="H44" t="s">
        <v>590</v>
      </c>
      <c r="L44" t="s">
        <v>594</v>
      </c>
      <c r="P44" s="9">
        <v>6157648</v>
      </c>
      <c r="T44" s="9">
        <v>6048214</v>
      </c>
      <c r="X44" s="9">
        <v>6064275</v>
      </c>
    </row>
    <row r="45" spans="1:24" ht="15">
      <c r="A45" t="s">
        <v>595</v>
      </c>
      <c r="C45" t="s">
        <v>596</v>
      </c>
      <c r="E45" t="s">
        <v>269</v>
      </c>
      <c r="H45" t="s">
        <v>519</v>
      </c>
      <c r="L45" t="s">
        <v>541</v>
      </c>
      <c r="P45" s="9">
        <v>1985004</v>
      </c>
      <c r="T45" s="9">
        <v>1977359</v>
      </c>
      <c r="X45" s="9">
        <v>1967635</v>
      </c>
    </row>
    <row r="46" spans="1:24" ht="15">
      <c r="A46" t="s">
        <v>597</v>
      </c>
      <c r="C46" t="s">
        <v>598</v>
      </c>
      <c r="E46" t="s">
        <v>266</v>
      </c>
      <c r="H46" t="s">
        <v>516</v>
      </c>
      <c r="L46" t="s">
        <v>561</v>
      </c>
      <c r="P46" s="9">
        <v>5925000</v>
      </c>
      <c r="T46" s="9">
        <v>5855212</v>
      </c>
      <c r="X46" s="9">
        <v>5821312</v>
      </c>
    </row>
    <row r="47" spans="1:24" ht="15">
      <c r="A47" t="s">
        <v>599</v>
      </c>
      <c r="C47" t="s">
        <v>600</v>
      </c>
      <c r="E47" t="s">
        <v>271</v>
      </c>
      <c r="H47" t="s">
        <v>491</v>
      </c>
      <c r="L47" t="s">
        <v>492</v>
      </c>
      <c r="P47" s="9">
        <v>2505285</v>
      </c>
      <c r="T47" s="9">
        <v>2484597</v>
      </c>
      <c r="X47" s="9">
        <v>2506864</v>
      </c>
    </row>
    <row r="48" spans="1:24" ht="15">
      <c r="A48" t="s">
        <v>601</v>
      </c>
      <c r="C48" t="s">
        <v>602</v>
      </c>
      <c r="E48" t="s">
        <v>266</v>
      </c>
      <c r="H48" t="s">
        <v>603</v>
      </c>
      <c r="L48" t="s">
        <v>520</v>
      </c>
      <c r="P48" s="9">
        <v>8130872</v>
      </c>
      <c r="T48" s="9">
        <v>8111416</v>
      </c>
      <c r="X48" s="9">
        <v>8090218</v>
      </c>
    </row>
    <row r="49" spans="1:24" ht="15">
      <c r="A49" t="s">
        <v>604</v>
      </c>
      <c r="C49" t="s">
        <v>504</v>
      </c>
      <c r="E49" t="s">
        <v>266</v>
      </c>
      <c r="H49" t="s">
        <v>516</v>
      </c>
      <c r="L49" t="s">
        <v>561</v>
      </c>
      <c r="P49" s="9">
        <v>9900000</v>
      </c>
      <c r="T49" s="9">
        <v>9817130</v>
      </c>
      <c r="X49" s="9">
        <v>9809217</v>
      </c>
    </row>
    <row r="50" spans="1:24" ht="39.75" customHeight="1">
      <c r="A50" s="8" t="s">
        <v>605</v>
      </c>
      <c r="C50" t="s">
        <v>606</v>
      </c>
      <c r="E50" t="s">
        <v>607</v>
      </c>
      <c r="H50" t="s">
        <v>608</v>
      </c>
      <c r="L50" t="s">
        <v>609</v>
      </c>
      <c r="P50" s="9">
        <v>13293846</v>
      </c>
      <c r="T50" s="9">
        <v>12716069</v>
      </c>
      <c r="X50" s="9">
        <v>13426785</v>
      </c>
    </row>
    <row r="51" spans="1:24" ht="15">
      <c r="A51" t="s">
        <v>610</v>
      </c>
      <c r="C51" t="s">
        <v>567</v>
      </c>
      <c r="E51" t="s">
        <v>279</v>
      </c>
      <c r="H51" t="s">
        <v>506</v>
      </c>
      <c r="L51" t="s">
        <v>545</v>
      </c>
      <c r="P51" s="9">
        <v>7717766</v>
      </c>
      <c r="T51" s="9">
        <v>7653621</v>
      </c>
      <c r="X51" s="9">
        <v>7669530</v>
      </c>
    </row>
    <row r="52" spans="1:24" ht="15">
      <c r="A52" t="s">
        <v>611</v>
      </c>
      <c r="C52" t="s">
        <v>612</v>
      </c>
      <c r="E52" t="s">
        <v>271</v>
      </c>
      <c r="H52" t="s">
        <v>506</v>
      </c>
      <c r="L52" t="s">
        <v>498</v>
      </c>
      <c r="P52" s="9">
        <v>8303261</v>
      </c>
      <c r="T52" s="9">
        <v>8187838</v>
      </c>
      <c r="X52" s="9">
        <v>8220228</v>
      </c>
    </row>
    <row r="53" spans="1:24" ht="15">
      <c r="A53" t="s">
        <v>613</v>
      </c>
      <c r="C53" t="s">
        <v>614</v>
      </c>
      <c r="E53" t="s">
        <v>275</v>
      </c>
      <c r="H53" t="s">
        <v>615</v>
      </c>
      <c r="L53" t="s">
        <v>616</v>
      </c>
      <c r="P53" s="9">
        <v>4962500</v>
      </c>
      <c r="T53" s="9">
        <v>4921444</v>
      </c>
      <c r="X53" s="9">
        <v>4970787</v>
      </c>
    </row>
    <row r="54" spans="1:24" ht="15">
      <c r="A54" t="s">
        <v>617</v>
      </c>
      <c r="C54" t="s">
        <v>618</v>
      </c>
      <c r="E54" t="s">
        <v>607</v>
      </c>
      <c r="H54" t="s">
        <v>516</v>
      </c>
      <c r="L54" t="s">
        <v>509</v>
      </c>
      <c r="P54" s="9">
        <v>4937500</v>
      </c>
      <c r="T54" s="9">
        <v>4891688</v>
      </c>
      <c r="X54" s="9">
        <v>4956016</v>
      </c>
    </row>
    <row r="55" spans="1:24" ht="39.75" customHeight="1">
      <c r="A55" s="8" t="s">
        <v>619</v>
      </c>
      <c r="C55" t="s">
        <v>620</v>
      </c>
      <c r="E55" t="s">
        <v>275</v>
      </c>
      <c r="H55" t="s">
        <v>533</v>
      </c>
      <c r="L55" t="s">
        <v>621</v>
      </c>
      <c r="P55" s="9">
        <v>3294118</v>
      </c>
      <c r="T55" s="9">
        <v>3262700</v>
      </c>
      <c r="X55" s="9">
        <v>3288278</v>
      </c>
    </row>
    <row r="56" spans="1:24" ht="39.75" customHeight="1">
      <c r="A56" s="8" t="s">
        <v>622</v>
      </c>
      <c r="C56" t="s">
        <v>620</v>
      </c>
      <c r="E56" t="s">
        <v>275</v>
      </c>
      <c r="H56" t="s">
        <v>93</v>
      </c>
      <c r="L56" t="s">
        <v>93</v>
      </c>
      <c r="P56" s="9">
        <v>705882</v>
      </c>
      <c r="T56" s="9">
        <v>705882</v>
      </c>
      <c r="X56" s="9">
        <v>704631</v>
      </c>
    </row>
    <row r="57" spans="1:24" ht="15">
      <c r="A57" t="s">
        <v>623</v>
      </c>
      <c r="C57" t="s">
        <v>624</v>
      </c>
      <c r="E57" t="s">
        <v>272</v>
      </c>
      <c r="H57" t="s">
        <v>529</v>
      </c>
      <c r="L57" t="s">
        <v>625</v>
      </c>
      <c r="P57" s="9">
        <v>12000000</v>
      </c>
      <c r="T57" s="9">
        <v>11898121</v>
      </c>
      <c r="X57" s="9">
        <v>12000000</v>
      </c>
    </row>
    <row r="58" spans="1:24" ht="15">
      <c r="A58" t="s">
        <v>626</v>
      </c>
      <c r="C58" t="s">
        <v>627</v>
      </c>
      <c r="E58" t="s">
        <v>286</v>
      </c>
      <c r="H58" t="s">
        <v>628</v>
      </c>
      <c r="L58" t="s">
        <v>629</v>
      </c>
      <c r="P58" s="9">
        <v>1980002</v>
      </c>
      <c r="T58" s="9">
        <v>1963277</v>
      </c>
      <c r="X58" s="9">
        <v>1955252</v>
      </c>
    </row>
    <row r="59" spans="1:24" ht="15">
      <c r="A59" t="s">
        <v>630</v>
      </c>
      <c r="C59" t="s">
        <v>631</v>
      </c>
      <c r="E59" t="s">
        <v>277</v>
      </c>
      <c r="H59" t="s">
        <v>533</v>
      </c>
      <c r="L59" t="s">
        <v>621</v>
      </c>
      <c r="P59" s="9">
        <v>6643409</v>
      </c>
      <c r="T59" s="9">
        <v>6382042</v>
      </c>
      <c r="X59" s="9">
        <v>5979068</v>
      </c>
    </row>
    <row r="60" spans="1:24" ht="15">
      <c r="A60" t="s">
        <v>632</v>
      </c>
      <c r="C60" t="s">
        <v>633</v>
      </c>
      <c r="E60" t="s">
        <v>271</v>
      </c>
      <c r="H60" t="s">
        <v>544</v>
      </c>
      <c r="L60" t="s">
        <v>545</v>
      </c>
      <c r="P60" s="9">
        <v>2000000</v>
      </c>
      <c r="T60" s="9">
        <v>1990000</v>
      </c>
      <c r="X60" s="9">
        <v>2002500</v>
      </c>
    </row>
    <row r="61" spans="1:24" ht="15">
      <c r="A61" t="s">
        <v>634</v>
      </c>
      <c r="C61" t="s">
        <v>635</v>
      </c>
      <c r="E61" t="s">
        <v>552</v>
      </c>
      <c r="H61" t="s">
        <v>525</v>
      </c>
      <c r="L61" t="s">
        <v>492</v>
      </c>
      <c r="P61" s="9">
        <v>3375000</v>
      </c>
      <c r="T61" s="9">
        <v>3347830</v>
      </c>
      <c r="X61" s="9">
        <v>3366563</v>
      </c>
    </row>
    <row r="62" spans="1:24" ht="15">
      <c r="A62" t="s">
        <v>636</v>
      </c>
      <c r="C62" t="s">
        <v>637</v>
      </c>
      <c r="E62" t="s">
        <v>270</v>
      </c>
      <c r="H62" t="s">
        <v>525</v>
      </c>
      <c r="L62" t="s">
        <v>538</v>
      </c>
      <c r="P62" s="9">
        <v>925000</v>
      </c>
      <c r="T62" s="9">
        <v>910694</v>
      </c>
      <c r="X62" s="9">
        <v>922688</v>
      </c>
    </row>
    <row r="63" spans="1:24" ht="15">
      <c r="A63" t="s">
        <v>638</v>
      </c>
      <c r="C63" t="s">
        <v>639</v>
      </c>
      <c r="E63" t="s">
        <v>269</v>
      </c>
      <c r="H63" t="s">
        <v>512</v>
      </c>
      <c r="L63" t="s">
        <v>513</v>
      </c>
      <c r="P63" s="9">
        <v>5955000</v>
      </c>
      <c r="T63" s="9">
        <v>5931546</v>
      </c>
      <c r="X63" s="9">
        <v>5910338</v>
      </c>
    </row>
    <row r="64" spans="1:24" ht="15">
      <c r="A64" t="s">
        <v>640</v>
      </c>
      <c r="C64" t="s">
        <v>641</v>
      </c>
      <c r="E64" t="s">
        <v>285</v>
      </c>
      <c r="H64" t="s">
        <v>544</v>
      </c>
      <c r="L64" t="s">
        <v>545</v>
      </c>
      <c r="P64" s="9">
        <v>5000000</v>
      </c>
      <c r="T64" s="9">
        <v>4950448</v>
      </c>
      <c r="X64" s="9">
        <v>4968750</v>
      </c>
    </row>
    <row r="65" spans="1:24" ht="15">
      <c r="A65" t="s">
        <v>642</v>
      </c>
      <c r="C65" t="s">
        <v>643</v>
      </c>
      <c r="E65" t="s">
        <v>266</v>
      </c>
      <c r="H65" t="s">
        <v>644</v>
      </c>
      <c r="L65" t="s">
        <v>526</v>
      </c>
      <c r="P65" s="9">
        <v>4843177</v>
      </c>
      <c r="T65" s="9">
        <v>4775215</v>
      </c>
      <c r="X65" s="9">
        <v>4861339</v>
      </c>
    </row>
    <row r="66" spans="1:24" ht="39.75" customHeight="1">
      <c r="A66" t="s">
        <v>645</v>
      </c>
      <c r="C66" t="s">
        <v>646</v>
      </c>
      <c r="E66" t="s">
        <v>286</v>
      </c>
      <c r="H66" s="8" t="s">
        <v>647</v>
      </c>
      <c r="I66" s="8" t="s">
        <v>648</v>
      </c>
      <c r="L66" t="s">
        <v>649</v>
      </c>
      <c r="P66" s="9">
        <v>135817</v>
      </c>
      <c r="T66" s="9">
        <v>135817</v>
      </c>
      <c r="X66" s="9">
        <v>135817</v>
      </c>
    </row>
    <row r="67" spans="1:24" ht="15">
      <c r="A67" t="s">
        <v>650</v>
      </c>
      <c r="C67" t="s">
        <v>651</v>
      </c>
      <c r="E67" t="s">
        <v>286</v>
      </c>
      <c r="H67" t="s">
        <v>93</v>
      </c>
      <c r="I67" s="7">
        <v>-7</v>
      </c>
      <c r="L67" t="s">
        <v>93</v>
      </c>
      <c r="P67" s="9">
        <v>2184319</v>
      </c>
      <c r="T67" s="9">
        <v>2150875</v>
      </c>
      <c r="X67" s="9">
        <v>1332435</v>
      </c>
    </row>
  </sheetData>
  <sheetProtection selectLockedCells="1" selectUnlockedCells="1"/>
  <mergeCells count="9">
    <mergeCell ref="A2:F2"/>
    <mergeCell ref="G5:H5"/>
    <mergeCell ref="K5:L5"/>
    <mergeCell ref="O5:P5"/>
    <mergeCell ref="S5:T5"/>
    <mergeCell ref="W5:X5"/>
    <mergeCell ref="A6:X6"/>
    <mergeCell ref="S7:T7"/>
    <mergeCell ref="W7:X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Z53"/>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7.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474</v>
      </c>
      <c r="B2" s="1"/>
      <c r="C2" s="1"/>
      <c r="D2" s="1"/>
      <c r="E2" s="1"/>
      <c r="F2" s="1"/>
    </row>
    <row r="5" spans="1:26" ht="39.75" customHeight="1">
      <c r="A5" s="3" t="s">
        <v>475</v>
      </c>
      <c r="C5" s="1" t="s">
        <v>476</v>
      </c>
      <c r="D5" s="1"/>
      <c r="G5" s="3" t="s">
        <v>477</v>
      </c>
      <c r="I5" s="4" t="s">
        <v>478</v>
      </c>
      <c r="J5" s="4"/>
      <c r="M5" s="4" t="s">
        <v>479</v>
      </c>
      <c r="N5" s="4"/>
      <c r="Q5" s="4" t="s">
        <v>480</v>
      </c>
      <c r="R5" s="4"/>
      <c r="U5" s="1" t="s">
        <v>481</v>
      </c>
      <c r="V5" s="1"/>
      <c r="Y5" s="1" t="s">
        <v>482</v>
      </c>
      <c r="Z5" s="1"/>
    </row>
    <row r="6" spans="1:26" ht="15">
      <c r="A6" t="s">
        <v>652</v>
      </c>
      <c r="D6" t="s">
        <v>653</v>
      </c>
      <c r="G6" t="s">
        <v>270</v>
      </c>
      <c r="J6" t="s">
        <v>654</v>
      </c>
      <c r="N6" t="s">
        <v>509</v>
      </c>
      <c r="R6" s="9">
        <v>2925663</v>
      </c>
      <c r="U6" s="6">
        <v>2915553</v>
      </c>
      <c r="V6" s="6"/>
      <c r="Y6" s="6">
        <v>2157677</v>
      </c>
      <c r="Z6" s="6"/>
    </row>
    <row r="7" spans="1:26" ht="15">
      <c r="A7" t="s">
        <v>655</v>
      </c>
      <c r="D7" t="s">
        <v>656</v>
      </c>
      <c r="G7" t="s">
        <v>279</v>
      </c>
      <c r="J7" t="s">
        <v>644</v>
      </c>
      <c r="N7" t="s">
        <v>526</v>
      </c>
      <c r="R7" s="9">
        <v>3017653</v>
      </c>
      <c r="V7" s="9">
        <v>2977186</v>
      </c>
      <c r="Z7" s="9">
        <v>2844138</v>
      </c>
    </row>
    <row r="8" spans="1:26" ht="15">
      <c r="A8" t="s">
        <v>657</v>
      </c>
      <c r="D8" t="s">
        <v>658</v>
      </c>
      <c r="G8" t="s">
        <v>537</v>
      </c>
      <c r="J8" t="s">
        <v>659</v>
      </c>
      <c r="N8" t="s">
        <v>660</v>
      </c>
      <c r="R8" s="9">
        <v>3224845</v>
      </c>
      <c r="V8" s="9">
        <v>3160701</v>
      </c>
      <c r="Z8" s="9">
        <v>3230907</v>
      </c>
    </row>
    <row r="9" spans="1:26" ht="15">
      <c r="A9" t="s">
        <v>661</v>
      </c>
      <c r="D9" t="s">
        <v>662</v>
      </c>
      <c r="G9" t="s">
        <v>266</v>
      </c>
      <c r="J9" t="s">
        <v>603</v>
      </c>
      <c r="N9" t="s">
        <v>520</v>
      </c>
      <c r="R9" s="9">
        <v>8910169</v>
      </c>
      <c r="V9" s="9">
        <v>8910169</v>
      </c>
      <c r="Z9" s="9">
        <v>8910169</v>
      </c>
    </row>
    <row r="11" spans="1:26" ht="15">
      <c r="A11" s="1" t="s">
        <v>663</v>
      </c>
      <c r="B11" s="1"/>
      <c r="C11" s="1"/>
      <c r="D11" s="1"/>
      <c r="E11" s="1"/>
      <c r="F11" s="1"/>
      <c r="G11" s="1"/>
      <c r="H11" s="1"/>
      <c r="I11" s="1"/>
      <c r="J11" s="1"/>
      <c r="K11" s="1"/>
      <c r="L11" s="1"/>
      <c r="M11" s="1"/>
      <c r="N11" s="1"/>
      <c r="O11" s="1"/>
      <c r="P11" s="1"/>
      <c r="Q11" s="1"/>
      <c r="R11" s="1"/>
      <c r="S11" s="3"/>
      <c r="V11" s="9">
        <v>302889195</v>
      </c>
      <c r="Z11" s="9">
        <v>302565355</v>
      </c>
    </row>
    <row r="13" spans="1:26" ht="15">
      <c r="A13" s="3" t="s">
        <v>664</v>
      </c>
      <c r="D13" s="14"/>
      <c r="E13" s="14"/>
      <c r="F13" s="14"/>
      <c r="G13" s="14"/>
      <c r="H13" s="14"/>
      <c r="I13" s="14"/>
      <c r="J13" s="14"/>
      <c r="R13" s="14"/>
      <c r="S13" s="14"/>
      <c r="T13" s="14"/>
      <c r="U13" s="14"/>
      <c r="V13" s="14"/>
      <c r="W13" s="14"/>
      <c r="X13" s="14"/>
      <c r="Y13" s="14"/>
      <c r="Z13" s="14"/>
    </row>
    <row r="14" spans="1:26" ht="15">
      <c r="A14" t="s">
        <v>665</v>
      </c>
      <c r="D14" t="s">
        <v>666</v>
      </c>
      <c r="G14" t="s">
        <v>288</v>
      </c>
      <c r="J14" t="s">
        <v>576</v>
      </c>
      <c r="N14" t="s">
        <v>93</v>
      </c>
      <c r="R14" s="9">
        <v>1000000</v>
      </c>
      <c r="V14" s="9">
        <v>1000000</v>
      </c>
      <c r="Z14" s="9">
        <v>1080000</v>
      </c>
    </row>
    <row r="15" spans="1:26" ht="15">
      <c r="A15" t="s">
        <v>667</v>
      </c>
      <c r="D15" t="s">
        <v>668</v>
      </c>
      <c r="G15" t="s">
        <v>272</v>
      </c>
      <c r="J15" t="s">
        <v>590</v>
      </c>
      <c r="N15" t="s">
        <v>669</v>
      </c>
      <c r="R15" s="9">
        <v>1700000</v>
      </c>
      <c r="V15" s="9">
        <v>1675421</v>
      </c>
      <c r="Z15" s="9">
        <v>1687250</v>
      </c>
    </row>
    <row r="16" spans="1:26" ht="15">
      <c r="A16" t="s">
        <v>670</v>
      </c>
      <c r="D16" t="s">
        <v>671</v>
      </c>
      <c r="G16" t="s">
        <v>284</v>
      </c>
      <c r="J16" t="s">
        <v>672</v>
      </c>
      <c r="N16" t="s">
        <v>93</v>
      </c>
      <c r="R16" s="9">
        <v>3500000</v>
      </c>
      <c r="V16" s="9">
        <v>3500000</v>
      </c>
      <c r="Z16" s="9">
        <v>3613750</v>
      </c>
    </row>
    <row r="17" spans="1:26" ht="15">
      <c r="A17" t="s">
        <v>673</v>
      </c>
      <c r="D17" t="s">
        <v>504</v>
      </c>
      <c r="G17" t="s">
        <v>275</v>
      </c>
      <c r="J17" t="s">
        <v>674</v>
      </c>
      <c r="N17" t="s">
        <v>675</v>
      </c>
      <c r="R17" s="9">
        <v>4000000</v>
      </c>
      <c r="V17" s="9">
        <v>3926394</v>
      </c>
      <c r="Z17" s="9">
        <v>4059524</v>
      </c>
    </row>
    <row r="18" spans="1:26" ht="15">
      <c r="A18" t="s">
        <v>676</v>
      </c>
      <c r="D18" t="s">
        <v>677</v>
      </c>
      <c r="G18" t="s">
        <v>271</v>
      </c>
      <c r="J18" t="s">
        <v>678</v>
      </c>
      <c r="N18" t="s">
        <v>669</v>
      </c>
      <c r="R18" s="9">
        <v>7100000</v>
      </c>
      <c r="V18" s="9">
        <v>7026077</v>
      </c>
      <c r="Z18" s="9">
        <v>7023107</v>
      </c>
    </row>
    <row r="19" spans="1:26" ht="15">
      <c r="A19" t="s">
        <v>679</v>
      </c>
      <c r="D19" t="s">
        <v>680</v>
      </c>
      <c r="G19" t="s">
        <v>270</v>
      </c>
      <c r="J19" t="s">
        <v>681</v>
      </c>
      <c r="N19" t="s">
        <v>682</v>
      </c>
      <c r="R19" s="9">
        <v>11000000</v>
      </c>
      <c r="V19" s="9">
        <v>10893446</v>
      </c>
      <c r="Z19" s="9">
        <v>10780000</v>
      </c>
    </row>
    <row r="20" spans="1:26" ht="15">
      <c r="A20" t="s">
        <v>683</v>
      </c>
      <c r="D20" t="s">
        <v>684</v>
      </c>
      <c r="G20" t="s">
        <v>685</v>
      </c>
      <c r="J20" t="s">
        <v>533</v>
      </c>
      <c r="N20" t="s">
        <v>686</v>
      </c>
      <c r="R20" s="9">
        <v>5600000</v>
      </c>
      <c r="V20" s="9">
        <v>5527495</v>
      </c>
      <c r="Z20" s="9">
        <v>5593000</v>
      </c>
    </row>
    <row r="21" spans="1:26" ht="15">
      <c r="A21" t="s">
        <v>687</v>
      </c>
      <c r="D21" t="s">
        <v>688</v>
      </c>
      <c r="G21" t="s">
        <v>281</v>
      </c>
      <c r="J21" t="s">
        <v>590</v>
      </c>
      <c r="N21" t="s">
        <v>93</v>
      </c>
      <c r="R21" s="9">
        <v>2812500</v>
      </c>
      <c r="V21" s="9">
        <v>2645114</v>
      </c>
      <c r="Z21" s="9">
        <v>2638153</v>
      </c>
    </row>
    <row r="23" spans="1:26" ht="15">
      <c r="A23" s="1" t="s">
        <v>689</v>
      </c>
      <c r="B23" s="1"/>
      <c r="C23" s="1"/>
      <c r="D23" s="1"/>
      <c r="E23" s="1"/>
      <c r="F23" s="1"/>
      <c r="G23" s="1"/>
      <c r="H23" s="1"/>
      <c r="I23" s="1"/>
      <c r="J23" s="1"/>
      <c r="K23" s="1"/>
      <c r="L23" s="1"/>
      <c r="M23" s="1"/>
      <c r="N23" s="1"/>
      <c r="O23" s="1"/>
      <c r="P23" s="1"/>
      <c r="Q23" s="1"/>
      <c r="R23" s="1"/>
      <c r="S23" s="3"/>
      <c r="V23" s="9">
        <v>36193947</v>
      </c>
      <c r="Z23" s="9">
        <v>36474784</v>
      </c>
    </row>
    <row r="25" spans="1:26" ht="15">
      <c r="A25" s="1" t="s">
        <v>690</v>
      </c>
      <c r="B25" s="1"/>
      <c r="C25" s="1"/>
      <c r="D25" s="1"/>
      <c r="E25" s="3"/>
      <c r="R25" s="14"/>
      <c r="S25" s="14"/>
      <c r="T25" s="14"/>
      <c r="U25" s="14"/>
      <c r="V25" s="14"/>
      <c r="W25" s="14"/>
      <c r="X25" s="14"/>
      <c r="Y25" s="14"/>
      <c r="Z25" s="14"/>
    </row>
    <row r="26" spans="1:26" ht="39.75" customHeight="1">
      <c r="A26" t="s">
        <v>691</v>
      </c>
      <c r="D26" t="s">
        <v>692</v>
      </c>
      <c r="G26" t="s">
        <v>275</v>
      </c>
      <c r="J26" s="8" t="s">
        <v>693</v>
      </c>
      <c r="K26" s="8" t="s">
        <v>648</v>
      </c>
      <c r="N26" t="s">
        <v>93</v>
      </c>
      <c r="R26" s="9">
        <v>4161233</v>
      </c>
      <c r="V26" s="9">
        <v>3639478</v>
      </c>
      <c r="Z26" s="9">
        <v>3537048</v>
      </c>
    </row>
    <row r="27" spans="1:26" ht="15">
      <c r="A27" t="s">
        <v>694</v>
      </c>
      <c r="D27" t="s">
        <v>695</v>
      </c>
      <c r="G27" t="s">
        <v>275</v>
      </c>
      <c r="J27" t="s">
        <v>696</v>
      </c>
      <c r="N27" t="s">
        <v>93</v>
      </c>
      <c r="R27" s="9">
        <v>1734000</v>
      </c>
      <c r="V27" s="9">
        <v>1734000</v>
      </c>
      <c r="Z27" s="9">
        <v>1612620</v>
      </c>
    </row>
    <row r="28" spans="1:26" ht="39.75" customHeight="1">
      <c r="A28" t="s">
        <v>697</v>
      </c>
      <c r="D28" t="s">
        <v>698</v>
      </c>
      <c r="G28" t="s">
        <v>269</v>
      </c>
      <c r="J28" s="8" t="s">
        <v>699</v>
      </c>
      <c r="K28" s="8" t="s">
        <v>648</v>
      </c>
      <c r="N28" t="s">
        <v>93</v>
      </c>
      <c r="R28" s="9">
        <v>1993762</v>
      </c>
      <c r="V28" s="9">
        <v>1961974</v>
      </c>
      <c r="Z28" s="9">
        <v>1924017</v>
      </c>
    </row>
    <row r="30" spans="1:26" ht="15">
      <c r="A30" s="1" t="s">
        <v>700</v>
      </c>
      <c r="B30" s="1"/>
      <c r="C30" s="1"/>
      <c r="D30" s="1"/>
      <c r="E30" s="1"/>
      <c r="F30" s="1"/>
      <c r="G30" s="1"/>
      <c r="H30" s="1"/>
      <c r="I30" s="1"/>
      <c r="J30" s="1"/>
      <c r="K30" s="1"/>
      <c r="L30" s="1"/>
      <c r="M30" s="1"/>
      <c r="N30" s="1"/>
      <c r="O30" s="1"/>
      <c r="P30" s="1"/>
      <c r="Q30" s="1"/>
      <c r="R30" s="1"/>
      <c r="S30" s="3"/>
      <c r="V30" s="9">
        <v>7335452</v>
      </c>
      <c r="Z30" s="9">
        <v>7073685</v>
      </c>
    </row>
    <row r="32" spans="1:26" ht="15">
      <c r="A32" s="3" t="s">
        <v>701</v>
      </c>
      <c r="R32" s="14"/>
      <c r="S32" s="14"/>
      <c r="T32" s="14"/>
      <c r="U32" s="14"/>
      <c r="V32" s="14"/>
      <c r="W32" s="14"/>
      <c r="X32" s="14"/>
      <c r="Y32" s="14"/>
      <c r="Z32" s="14"/>
    </row>
    <row r="33" spans="1:26" ht="39.75" customHeight="1">
      <c r="A33" s="8" t="s">
        <v>702</v>
      </c>
      <c r="D33" t="s">
        <v>93</v>
      </c>
      <c r="G33" t="s">
        <v>703</v>
      </c>
      <c r="J33" t="s">
        <v>659</v>
      </c>
      <c r="N33" t="s">
        <v>93</v>
      </c>
      <c r="R33" s="9">
        <v>400</v>
      </c>
      <c r="V33" s="9">
        <v>399704</v>
      </c>
      <c r="Z33" s="9">
        <v>421215</v>
      </c>
    </row>
    <row r="35" spans="1:26" ht="15">
      <c r="A35" s="3" t="s">
        <v>704</v>
      </c>
      <c r="R35" s="14"/>
      <c r="S35" s="14"/>
      <c r="T35" s="14"/>
      <c r="U35" s="14"/>
      <c r="V35" s="14"/>
      <c r="W35" s="14"/>
      <c r="X35" s="14"/>
      <c r="Y35" s="14"/>
      <c r="Z35" s="14"/>
    </row>
    <row r="36" spans="1:26" ht="15">
      <c r="A36" t="s">
        <v>705</v>
      </c>
      <c r="D36" t="s">
        <v>706</v>
      </c>
      <c r="G36" t="s">
        <v>275</v>
      </c>
      <c r="J36" t="s">
        <v>93</v>
      </c>
      <c r="N36" t="s">
        <v>93</v>
      </c>
      <c r="R36" s="9">
        <v>554715</v>
      </c>
      <c r="V36" s="9">
        <v>1186649</v>
      </c>
      <c r="Z36" s="9">
        <v>1040091</v>
      </c>
    </row>
    <row r="37" spans="1:26" ht="15">
      <c r="A37" t="s">
        <v>707</v>
      </c>
      <c r="D37" t="s">
        <v>706</v>
      </c>
      <c r="G37" t="s">
        <v>275</v>
      </c>
      <c r="J37" t="s">
        <v>93</v>
      </c>
      <c r="N37" t="s">
        <v>93</v>
      </c>
      <c r="R37" s="9">
        <v>1135743</v>
      </c>
      <c r="V37" t="s">
        <v>93</v>
      </c>
      <c r="Z37" s="9">
        <v>22715</v>
      </c>
    </row>
    <row r="38" spans="1:26" ht="39.75" customHeight="1">
      <c r="A38" s="8" t="s">
        <v>702</v>
      </c>
      <c r="D38" t="s">
        <v>93</v>
      </c>
      <c r="G38" t="s">
        <v>275</v>
      </c>
      <c r="J38" t="s">
        <v>93</v>
      </c>
      <c r="N38" t="s">
        <v>93</v>
      </c>
      <c r="R38" s="9">
        <v>30</v>
      </c>
      <c r="V38" s="9">
        <v>296</v>
      </c>
      <c r="Z38" s="9">
        <v>58055</v>
      </c>
    </row>
    <row r="39" spans="1:26" ht="39.75" customHeight="1">
      <c r="A39" s="8" t="s">
        <v>708</v>
      </c>
      <c r="D39" t="s">
        <v>709</v>
      </c>
      <c r="G39" t="s">
        <v>607</v>
      </c>
      <c r="J39" t="s">
        <v>93</v>
      </c>
      <c r="N39" t="s">
        <v>93</v>
      </c>
      <c r="R39" s="9">
        <v>7403</v>
      </c>
      <c r="V39" s="9">
        <v>151853</v>
      </c>
      <c r="Z39" s="9">
        <v>399833</v>
      </c>
    </row>
    <row r="40" spans="1:26" ht="15">
      <c r="A40" t="s">
        <v>710</v>
      </c>
      <c r="D40" t="s">
        <v>109</v>
      </c>
      <c r="G40" t="s">
        <v>286</v>
      </c>
      <c r="J40" t="s">
        <v>93</v>
      </c>
      <c r="N40" t="s">
        <v>93</v>
      </c>
      <c r="R40" s="9">
        <v>56717</v>
      </c>
      <c r="V40" s="9">
        <v>95285</v>
      </c>
      <c r="Z40" s="9">
        <v>6239</v>
      </c>
    </row>
    <row r="41" spans="1:26" ht="39.75" customHeight="1">
      <c r="A41" s="8" t="s">
        <v>711</v>
      </c>
      <c r="D41" t="s">
        <v>93</v>
      </c>
      <c r="G41" t="s">
        <v>537</v>
      </c>
      <c r="J41" t="s">
        <v>93</v>
      </c>
      <c r="N41" t="s">
        <v>93</v>
      </c>
      <c r="R41" s="9">
        <v>15179</v>
      </c>
      <c r="V41" s="9">
        <v>56895</v>
      </c>
      <c r="Z41" s="9">
        <v>244631</v>
      </c>
    </row>
    <row r="42" spans="1:26" ht="39.75" customHeight="1">
      <c r="A42" s="8" t="s">
        <v>712</v>
      </c>
      <c r="D42" t="s">
        <v>713</v>
      </c>
      <c r="G42" t="s">
        <v>274</v>
      </c>
      <c r="J42" t="s">
        <v>93</v>
      </c>
      <c r="N42" t="s">
        <v>93</v>
      </c>
      <c r="R42" s="9">
        <v>463</v>
      </c>
      <c r="V42" s="9">
        <v>45019</v>
      </c>
      <c r="Z42" s="9">
        <v>121889</v>
      </c>
    </row>
    <row r="44" spans="1:26" ht="15">
      <c r="A44" s="1" t="s">
        <v>714</v>
      </c>
      <c r="B44" s="1"/>
      <c r="C44" s="1"/>
      <c r="D44" s="1"/>
      <c r="E44" s="1"/>
      <c r="F44" s="1"/>
      <c r="G44" s="1"/>
      <c r="H44" s="1"/>
      <c r="I44" s="1"/>
      <c r="J44" s="1"/>
      <c r="K44" s="1"/>
      <c r="L44" s="1"/>
      <c r="M44" s="1"/>
      <c r="N44" s="1"/>
      <c r="O44" s="1"/>
      <c r="P44" s="1"/>
      <c r="Q44" s="1"/>
      <c r="R44" s="1"/>
      <c r="S44" s="3"/>
      <c r="V44" s="9">
        <v>1535997</v>
      </c>
      <c r="Z44" s="9">
        <v>1893453</v>
      </c>
    </row>
    <row r="46" spans="1:26" ht="15">
      <c r="A46" s="1" t="s">
        <v>715</v>
      </c>
      <c r="B46" s="1"/>
      <c r="C46" s="1"/>
      <c r="D46" s="1"/>
      <c r="E46" s="1"/>
      <c r="F46" s="1"/>
      <c r="G46" s="1"/>
      <c r="H46" s="1"/>
      <c r="I46" s="1"/>
      <c r="J46" s="1"/>
      <c r="K46" s="1"/>
      <c r="L46" s="1"/>
      <c r="M46" s="1"/>
      <c r="N46" s="1"/>
      <c r="O46" s="1"/>
      <c r="P46" s="1"/>
      <c r="Q46" s="1"/>
      <c r="R46" s="1"/>
      <c r="S46" s="3"/>
      <c r="V46" s="9">
        <v>348354295</v>
      </c>
      <c r="Z46" s="9">
        <v>348428492</v>
      </c>
    </row>
    <row r="47" ht="15">
      <c r="A47" s="3" t="s">
        <v>716</v>
      </c>
    </row>
    <row r="48" spans="1:26" ht="15">
      <c r="A48" s="5" t="s">
        <v>717</v>
      </c>
      <c r="B48" s="5"/>
      <c r="C48" s="5"/>
      <c r="D48" s="5"/>
      <c r="E48" s="5"/>
      <c r="F48" s="5"/>
      <c r="G48" s="5"/>
      <c r="H48" s="5"/>
      <c r="I48" s="5"/>
      <c r="J48" s="5"/>
      <c r="K48" s="5"/>
      <c r="L48" s="5"/>
      <c r="M48" s="5"/>
      <c r="N48" s="5"/>
      <c r="O48" s="5"/>
      <c r="P48" s="5"/>
      <c r="Q48" s="5"/>
      <c r="R48" s="5"/>
      <c r="V48" s="9">
        <v>13113817</v>
      </c>
      <c r="Z48" s="9">
        <v>13113817</v>
      </c>
    </row>
    <row r="50" spans="1:26" ht="15">
      <c r="A50" s="1" t="s">
        <v>718</v>
      </c>
      <c r="B50" s="1"/>
      <c r="C50" s="1"/>
      <c r="D50" s="1"/>
      <c r="E50" s="1"/>
      <c r="F50" s="1"/>
      <c r="G50" s="1"/>
      <c r="H50" s="1"/>
      <c r="I50" s="1"/>
      <c r="J50" s="1"/>
      <c r="K50" s="1"/>
      <c r="L50" s="1"/>
      <c r="M50" s="1"/>
      <c r="N50" s="1"/>
      <c r="O50" s="1"/>
      <c r="P50" s="1"/>
      <c r="Q50" s="1"/>
      <c r="R50" s="1"/>
      <c r="S50" s="3"/>
      <c r="U50" s="6">
        <v>361468112</v>
      </c>
      <c r="V50" s="6"/>
      <c r="Y50" s="6">
        <v>361542309</v>
      </c>
      <c r="Z50" s="6"/>
    </row>
    <row r="52" spans="1:26" ht="15">
      <c r="A52" s="1" t="s">
        <v>719</v>
      </c>
      <c r="B52" s="1"/>
      <c r="C52" s="1"/>
      <c r="D52" s="1"/>
      <c r="E52" s="1"/>
      <c r="F52" s="1"/>
      <c r="G52" s="1"/>
      <c r="H52" s="1"/>
      <c r="I52" s="1"/>
      <c r="J52" s="1"/>
      <c r="K52" s="1"/>
      <c r="L52" s="1"/>
      <c r="M52" s="1"/>
      <c r="N52" s="1"/>
      <c r="O52" s="1"/>
      <c r="P52" s="1"/>
      <c r="Q52" s="1"/>
      <c r="R52" s="1"/>
      <c r="S52" s="1"/>
      <c r="T52" s="1"/>
      <c r="U52" s="1"/>
      <c r="V52" s="1"/>
      <c r="W52" s="3"/>
      <c r="Z52" s="7">
        <v>-147014599</v>
      </c>
    </row>
    <row r="53" spans="1:26" ht="15">
      <c r="A53" s="1" t="s">
        <v>720</v>
      </c>
      <c r="B53" s="1"/>
      <c r="C53" s="1"/>
      <c r="D53" s="1"/>
      <c r="E53" s="1"/>
      <c r="F53" s="1"/>
      <c r="G53" s="1"/>
      <c r="H53" s="1"/>
      <c r="I53" s="1"/>
      <c r="J53" s="1"/>
      <c r="K53" s="1"/>
      <c r="L53" s="1"/>
      <c r="M53" s="1"/>
      <c r="N53" s="1"/>
      <c r="O53" s="1"/>
      <c r="P53" s="1"/>
      <c r="Q53" s="1"/>
      <c r="R53" s="1"/>
      <c r="S53" s="1"/>
      <c r="T53" s="1"/>
      <c r="U53" s="1"/>
      <c r="V53" s="1"/>
      <c r="W53" s="3"/>
      <c r="Y53" s="6">
        <v>214527710</v>
      </c>
      <c r="Z53" s="6"/>
    </row>
  </sheetData>
  <sheetProtection selectLockedCells="1" selectUnlockedCells="1"/>
  <mergeCells count="27">
    <mergeCell ref="A2:F2"/>
    <mergeCell ref="C5:D5"/>
    <mergeCell ref="I5:J5"/>
    <mergeCell ref="M5:N5"/>
    <mergeCell ref="Q5:R5"/>
    <mergeCell ref="U5:V5"/>
    <mergeCell ref="Y5:Z5"/>
    <mergeCell ref="U6:V6"/>
    <mergeCell ref="Y6:Z6"/>
    <mergeCell ref="A11:R11"/>
    <mergeCell ref="D13:J13"/>
    <mergeCell ref="R13:Z13"/>
    <mergeCell ref="A23:R23"/>
    <mergeCell ref="A25:D25"/>
    <mergeCell ref="R25:Z25"/>
    <mergeCell ref="A30:R30"/>
    <mergeCell ref="R32:Z32"/>
    <mergeCell ref="R35:Z35"/>
    <mergeCell ref="A44:R44"/>
    <mergeCell ref="A46:R46"/>
    <mergeCell ref="A48:R48"/>
    <mergeCell ref="A50:R50"/>
    <mergeCell ref="U50:V50"/>
    <mergeCell ref="Y50:Z50"/>
    <mergeCell ref="A52:V52"/>
    <mergeCell ref="A53:V53"/>
    <mergeCell ref="Y53:Z5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A7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10.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721</v>
      </c>
      <c r="B2" s="1"/>
      <c r="C2" s="1"/>
      <c r="D2" s="1"/>
      <c r="E2" s="1"/>
      <c r="F2" s="1"/>
    </row>
    <row r="5" spans="1:26" ht="39.75" customHeight="1">
      <c r="A5" s="3" t="s">
        <v>475</v>
      </c>
      <c r="C5" s="1" t="s">
        <v>476</v>
      </c>
      <c r="D5" s="1"/>
      <c r="G5" s="3" t="s">
        <v>477</v>
      </c>
      <c r="I5" s="4" t="s">
        <v>722</v>
      </c>
      <c r="J5" s="4"/>
      <c r="M5" s="4" t="s">
        <v>723</v>
      </c>
      <c r="N5" s="4"/>
      <c r="Q5" s="4" t="s">
        <v>724</v>
      </c>
      <c r="R5" s="4"/>
      <c r="U5" s="1" t="s">
        <v>481</v>
      </c>
      <c r="V5" s="1"/>
      <c r="Y5" s="1" t="s">
        <v>725</v>
      </c>
      <c r="Z5" s="1"/>
    </row>
    <row r="6" spans="1:23" ht="15" customHeight="1">
      <c r="A6" s="4" t="s">
        <v>726</v>
      </c>
      <c r="B6" s="4"/>
      <c r="C6" s="4"/>
      <c r="D6" s="4"/>
      <c r="E6" s="4"/>
      <c r="F6" s="4"/>
      <c r="G6" s="4"/>
      <c r="H6" s="4"/>
      <c r="I6" s="4"/>
      <c r="J6" s="4"/>
      <c r="K6" s="4"/>
      <c r="L6" s="4"/>
      <c r="M6" s="4"/>
      <c r="N6" s="4"/>
      <c r="O6" s="4"/>
      <c r="P6" s="4"/>
      <c r="Q6" s="4"/>
      <c r="R6" s="4"/>
      <c r="S6" s="4"/>
      <c r="T6" s="4"/>
      <c r="U6" s="4"/>
      <c r="V6" s="4"/>
      <c r="W6" s="3"/>
    </row>
    <row r="7" spans="1:26" ht="39.75" customHeight="1">
      <c r="A7" t="s">
        <v>484</v>
      </c>
      <c r="D7" t="s">
        <v>727</v>
      </c>
      <c r="G7" t="s">
        <v>274</v>
      </c>
      <c r="J7" s="8" t="s">
        <v>728</v>
      </c>
      <c r="K7" s="8" t="s">
        <v>729</v>
      </c>
      <c r="N7" t="s">
        <v>730</v>
      </c>
      <c r="R7" s="9">
        <v>2728141</v>
      </c>
      <c r="U7" s="6">
        <v>2684231</v>
      </c>
      <c r="V7" s="6"/>
      <c r="Y7" s="6">
        <v>2755278</v>
      </c>
      <c r="Z7" s="6"/>
    </row>
    <row r="8" spans="1:26" ht="15">
      <c r="A8" t="s">
        <v>489</v>
      </c>
      <c r="D8" t="s">
        <v>490</v>
      </c>
      <c r="G8" t="s">
        <v>272</v>
      </c>
      <c r="J8" t="s">
        <v>491</v>
      </c>
      <c r="N8" t="s">
        <v>492</v>
      </c>
      <c r="R8" s="9">
        <v>8457500</v>
      </c>
      <c r="V8" s="9">
        <v>8394246</v>
      </c>
      <c r="Z8" s="9">
        <v>8457500</v>
      </c>
    </row>
    <row r="9" spans="1:26" ht="15">
      <c r="A9" t="s">
        <v>731</v>
      </c>
      <c r="D9" t="s">
        <v>494</v>
      </c>
      <c r="G9" t="s">
        <v>266</v>
      </c>
      <c r="J9" t="s">
        <v>491</v>
      </c>
      <c r="N9" t="s">
        <v>492</v>
      </c>
      <c r="R9" s="9">
        <v>1995000</v>
      </c>
      <c r="V9" s="9">
        <v>1976374</v>
      </c>
      <c r="Z9" s="9">
        <v>1980037</v>
      </c>
    </row>
    <row r="10" spans="1:26" ht="15">
      <c r="A10" t="s">
        <v>732</v>
      </c>
      <c r="D10" t="s">
        <v>733</v>
      </c>
      <c r="G10" t="s">
        <v>274</v>
      </c>
      <c r="J10" t="s">
        <v>734</v>
      </c>
      <c r="N10" t="s">
        <v>621</v>
      </c>
      <c r="R10" s="9">
        <v>7950000</v>
      </c>
      <c r="V10" s="9">
        <v>7711500</v>
      </c>
      <c r="Z10" s="9">
        <v>7870500</v>
      </c>
    </row>
    <row r="11" spans="1:26" ht="15">
      <c r="A11" t="s">
        <v>495</v>
      </c>
      <c r="D11" t="s">
        <v>496</v>
      </c>
      <c r="G11" t="s">
        <v>269</v>
      </c>
      <c r="J11" t="s">
        <v>497</v>
      </c>
      <c r="N11" t="s">
        <v>498</v>
      </c>
      <c r="R11" s="9">
        <v>5000000</v>
      </c>
      <c r="V11" s="9">
        <v>4951516</v>
      </c>
      <c r="Z11" s="9">
        <v>4962500</v>
      </c>
    </row>
    <row r="12" spans="1:26" ht="15">
      <c r="A12" t="s">
        <v>735</v>
      </c>
      <c r="D12" t="s">
        <v>515</v>
      </c>
      <c r="G12" t="s">
        <v>278</v>
      </c>
      <c r="J12" t="s">
        <v>497</v>
      </c>
      <c r="N12" t="s">
        <v>498</v>
      </c>
      <c r="R12" s="9">
        <v>2530875</v>
      </c>
      <c r="V12" s="9">
        <v>2510159</v>
      </c>
      <c r="Z12" s="9">
        <v>2530875</v>
      </c>
    </row>
    <row r="13" spans="1:26" ht="15">
      <c r="A13" t="s">
        <v>507</v>
      </c>
      <c r="D13" t="s">
        <v>508</v>
      </c>
      <c r="G13" t="s">
        <v>271</v>
      </c>
      <c r="J13" t="s">
        <v>491</v>
      </c>
      <c r="N13" t="s">
        <v>509</v>
      </c>
      <c r="R13" s="9">
        <v>2947500</v>
      </c>
      <c r="V13" s="9">
        <v>2916715</v>
      </c>
      <c r="Z13" s="9">
        <v>2829600</v>
      </c>
    </row>
    <row r="14" spans="1:26" ht="15">
      <c r="A14" t="s">
        <v>510</v>
      </c>
      <c r="D14" t="s">
        <v>511</v>
      </c>
      <c r="G14" t="s">
        <v>266</v>
      </c>
      <c r="J14" t="s">
        <v>544</v>
      </c>
      <c r="N14" t="s">
        <v>541</v>
      </c>
      <c r="R14" s="9">
        <v>2977500</v>
      </c>
      <c r="V14" s="9">
        <v>2951133</v>
      </c>
      <c r="Z14" s="9">
        <v>2999831</v>
      </c>
    </row>
    <row r="15" spans="1:26" ht="15">
      <c r="A15" t="s">
        <v>517</v>
      </c>
      <c r="D15" t="s">
        <v>518</v>
      </c>
      <c r="G15" t="s">
        <v>278</v>
      </c>
      <c r="J15" t="s">
        <v>519</v>
      </c>
      <c r="N15" t="s">
        <v>520</v>
      </c>
      <c r="R15" s="9">
        <v>2925000</v>
      </c>
      <c r="V15" s="9">
        <v>2903031</v>
      </c>
      <c r="Z15" s="9">
        <v>2917687</v>
      </c>
    </row>
    <row r="16" spans="1:26" ht="15">
      <c r="A16" t="s">
        <v>736</v>
      </c>
      <c r="D16" t="s">
        <v>737</v>
      </c>
      <c r="G16" t="s">
        <v>281</v>
      </c>
      <c r="J16" t="s">
        <v>615</v>
      </c>
      <c r="N16" t="s">
        <v>616</v>
      </c>
      <c r="R16" s="9">
        <v>6965000</v>
      </c>
      <c r="V16" s="9">
        <v>6899024</v>
      </c>
      <c r="Z16" s="9">
        <v>7034650</v>
      </c>
    </row>
    <row r="17" spans="1:26" ht="15">
      <c r="A17" t="s">
        <v>738</v>
      </c>
      <c r="D17" t="s">
        <v>602</v>
      </c>
      <c r="G17" t="s">
        <v>284</v>
      </c>
      <c r="J17" t="s">
        <v>603</v>
      </c>
      <c r="N17" t="s">
        <v>520</v>
      </c>
      <c r="R17" s="9">
        <v>4237288</v>
      </c>
      <c r="V17" s="9">
        <v>4216574</v>
      </c>
      <c r="Z17" s="9">
        <v>4216102</v>
      </c>
    </row>
    <row r="18" spans="1:26" ht="15">
      <c r="A18" t="s">
        <v>739</v>
      </c>
      <c r="D18" t="s">
        <v>602</v>
      </c>
      <c r="G18" t="s">
        <v>284</v>
      </c>
      <c r="J18" t="s">
        <v>93</v>
      </c>
      <c r="K18" s="7">
        <v>-9</v>
      </c>
      <c r="N18" t="s">
        <v>93</v>
      </c>
      <c r="R18" s="9">
        <v>762712</v>
      </c>
      <c r="V18" s="9">
        <v>759021</v>
      </c>
      <c r="Z18" s="9">
        <v>758898</v>
      </c>
    </row>
    <row r="19" spans="1:26" ht="15">
      <c r="A19" t="s">
        <v>740</v>
      </c>
      <c r="D19" t="s">
        <v>741</v>
      </c>
      <c r="G19" t="s">
        <v>552</v>
      </c>
      <c r="J19" t="s">
        <v>516</v>
      </c>
      <c r="N19" t="s">
        <v>561</v>
      </c>
      <c r="R19" s="9">
        <v>2000000</v>
      </c>
      <c r="V19" s="9">
        <v>1970525</v>
      </c>
      <c r="Z19" s="9">
        <v>2010000</v>
      </c>
    </row>
    <row r="20" spans="1:26" ht="15">
      <c r="A20" t="s">
        <v>742</v>
      </c>
      <c r="D20" t="s">
        <v>528</v>
      </c>
      <c r="G20" t="s">
        <v>272</v>
      </c>
      <c r="J20" t="s">
        <v>529</v>
      </c>
      <c r="N20" t="s">
        <v>530</v>
      </c>
      <c r="R20" s="9">
        <v>5000000</v>
      </c>
      <c r="V20" s="9">
        <v>4950774</v>
      </c>
      <c r="Z20" s="9">
        <v>5137500</v>
      </c>
    </row>
    <row r="21" spans="1:26" ht="15">
      <c r="A21" t="s">
        <v>743</v>
      </c>
      <c r="D21" t="s">
        <v>744</v>
      </c>
      <c r="G21" t="s">
        <v>745</v>
      </c>
      <c r="J21" t="s">
        <v>516</v>
      </c>
      <c r="N21" t="s">
        <v>509</v>
      </c>
      <c r="R21" s="9">
        <v>5000000</v>
      </c>
      <c r="V21" s="9">
        <v>4902298</v>
      </c>
      <c r="Z21" s="9">
        <v>4954150</v>
      </c>
    </row>
    <row r="22" spans="1:26" ht="15">
      <c r="A22" t="s">
        <v>746</v>
      </c>
      <c r="D22" t="s">
        <v>747</v>
      </c>
      <c r="G22" t="s">
        <v>285</v>
      </c>
      <c r="J22" t="s">
        <v>628</v>
      </c>
      <c r="N22" t="s">
        <v>748</v>
      </c>
      <c r="R22" s="9">
        <v>5000000</v>
      </c>
      <c r="V22" s="9">
        <v>4975000</v>
      </c>
      <c r="Z22" s="9">
        <v>4975000</v>
      </c>
    </row>
    <row r="23" spans="1:26" ht="15">
      <c r="A23" t="s">
        <v>749</v>
      </c>
      <c r="D23" t="s">
        <v>750</v>
      </c>
      <c r="G23" t="s">
        <v>270</v>
      </c>
      <c r="J23" t="s">
        <v>751</v>
      </c>
      <c r="N23" t="s">
        <v>625</v>
      </c>
      <c r="R23" s="9">
        <v>1958125</v>
      </c>
      <c r="V23" s="9">
        <v>1958125</v>
      </c>
      <c r="Z23" s="9">
        <v>1958125</v>
      </c>
    </row>
    <row r="24" spans="1:26" ht="15">
      <c r="A24" t="s">
        <v>546</v>
      </c>
      <c r="D24" t="s">
        <v>547</v>
      </c>
      <c r="G24" t="s">
        <v>270</v>
      </c>
      <c r="J24" t="s">
        <v>525</v>
      </c>
      <c r="N24" t="s">
        <v>492</v>
      </c>
      <c r="R24" s="9">
        <v>3603061</v>
      </c>
      <c r="V24" s="9">
        <v>3554898</v>
      </c>
      <c r="Z24" s="9">
        <v>3603061</v>
      </c>
    </row>
    <row r="25" spans="1:26" ht="15">
      <c r="A25" t="s">
        <v>752</v>
      </c>
      <c r="D25" t="s">
        <v>753</v>
      </c>
      <c r="G25" t="s">
        <v>270</v>
      </c>
      <c r="J25" t="s">
        <v>519</v>
      </c>
      <c r="N25" t="s">
        <v>520</v>
      </c>
      <c r="R25" s="9">
        <v>961264</v>
      </c>
      <c r="V25" s="9">
        <v>954199</v>
      </c>
      <c r="Z25" s="9">
        <v>961263</v>
      </c>
    </row>
    <row r="26" spans="1:26" ht="15">
      <c r="A26" t="s">
        <v>754</v>
      </c>
      <c r="D26" t="s">
        <v>755</v>
      </c>
      <c r="G26" t="s">
        <v>270</v>
      </c>
      <c r="J26" t="s">
        <v>506</v>
      </c>
      <c r="N26" t="s">
        <v>541</v>
      </c>
      <c r="R26" s="9">
        <v>888721</v>
      </c>
      <c r="V26" s="9">
        <v>888721</v>
      </c>
      <c r="Z26" s="9">
        <v>888721</v>
      </c>
    </row>
    <row r="27" spans="1:26" ht="39.75" customHeight="1">
      <c r="A27" t="s">
        <v>756</v>
      </c>
      <c r="D27" t="s">
        <v>549</v>
      </c>
      <c r="G27" s="8" t="s">
        <v>505</v>
      </c>
      <c r="J27" t="s">
        <v>506</v>
      </c>
      <c r="N27" t="s">
        <v>545</v>
      </c>
      <c r="R27" s="9">
        <v>938438</v>
      </c>
      <c r="V27" s="9">
        <v>938438</v>
      </c>
      <c r="Z27" s="9">
        <v>941563</v>
      </c>
    </row>
    <row r="28" spans="1:26" ht="15">
      <c r="A28" t="s">
        <v>757</v>
      </c>
      <c r="D28" t="s">
        <v>758</v>
      </c>
      <c r="G28" t="s">
        <v>269</v>
      </c>
      <c r="J28" t="s">
        <v>497</v>
      </c>
      <c r="N28" t="s">
        <v>498</v>
      </c>
      <c r="R28" s="9">
        <v>2209435</v>
      </c>
      <c r="V28" s="9">
        <v>2191417</v>
      </c>
      <c r="Z28" s="9">
        <v>2216350</v>
      </c>
    </row>
    <row r="29" spans="1:26" ht="15">
      <c r="A29" t="s">
        <v>759</v>
      </c>
      <c r="D29" t="s">
        <v>760</v>
      </c>
      <c r="G29" t="s">
        <v>280</v>
      </c>
      <c r="J29" t="s">
        <v>563</v>
      </c>
      <c r="N29" t="s">
        <v>509</v>
      </c>
      <c r="R29" s="9">
        <v>2469992</v>
      </c>
      <c r="V29" s="9">
        <v>2451906</v>
      </c>
      <c r="Z29" s="9">
        <v>2482342</v>
      </c>
    </row>
    <row r="30" spans="1:26" ht="15">
      <c r="A30" t="s">
        <v>761</v>
      </c>
      <c r="D30" t="s">
        <v>551</v>
      </c>
      <c r="G30" t="s">
        <v>552</v>
      </c>
      <c r="J30" t="s">
        <v>506</v>
      </c>
      <c r="N30" t="s">
        <v>545</v>
      </c>
      <c r="R30" s="9">
        <v>2970056</v>
      </c>
      <c r="V30" s="9">
        <v>2955416</v>
      </c>
      <c r="Z30" s="9">
        <v>2970056</v>
      </c>
    </row>
    <row r="31" spans="1:26" ht="15">
      <c r="A31" t="s">
        <v>555</v>
      </c>
      <c r="D31" t="s">
        <v>556</v>
      </c>
      <c r="G31" t="s">
        <v>552</v>
      </c>
      <c r="J31" t="s">
        <v>544</v>
      </c>
      <c r="N31" t="s">
        <v>545</v>
      </c>
      <c r="R31" s="9">
        <v>4937500</v>
      </c>
      <c r="V31" s="9">
        <v>4890024</v>
      </c>
      <c r="Z31" s="9">
        <v>4962187</v>
      </c>
    </row>
    <row r="32" spans="1:26" ht="15">
      <c r="A32" t="s">
        <v>557</v>
      </c>
      <c r="D32" t="s">
        <v>558</v>
      </c>
      <c r="G32" t="s">
        <v>269</v>
      </c>
      <c r="J32" t="s">
        <v>497</v>
      </c>
      <c r="N32" t="s">
        <v>498</v>
      </c>
      <c r="R32" s="9">
        <v>3647438</v>
      </c>
      <c r="V32" s="9">
        <v>3623608</v>
      </c>
      <c r="Z32" s="9">
        <v>3632228</v>
      </c>
    </row>
    <row r="33" spans="1:26" ht="39.75" customHeight="1">
      <c r="A33" t="s">
        <v>562</v>
      </c>
      <c r="D33" t="s">
        <v>494</v>
      </c>
      <c r="G33" s="8" t="s">
        <v>505</v>
      </c>
      <c r="J33" t="s">
        <v>563</v>
      </c>
      <c r="N33" t="s">
        <v>509</v>
      </c>
      <c r="R33" s="9">
        <v>2985000</v>
      </c>
      <c r="V33" s="9">
        <v>2978216</v>
      </c>
      <c r="Z33" s="9">
        <v>2987478</v>
      </c>
    </row>
    <row r="34" spans="1:26" ht="15">
      <c r="A34" t="s">
        <v>762</v>
      </c>
      <c r="D34" t="s">
        <v>763</v>
      </c>
      <c r="G34" t="s">
        <v>272</v>
      </c>
      <c r="J34" t="s">
        <v>764</v>
      </c>
      <c r="N34" t="s">
        <v>93</v>
      </c>
      <c r="R34" s="9">
        <v>3000000</v>
      </c>
      <c r="V34" s="9">
        <v>3000000</v>
      </c>
      <c r="Z34" s="9">
        <v>3300000</v>
      </c>
    </row>
    <row r="35" spans="1:26" ht="15">
      <c r="A35" t="s">
        <v>765</v>
      </c>
      <c r="D35" t="s">
        <v>766</v>
      </c>
      <c r="G35" t="s">
        <v>767</v>
      </c>
      <c r="J35" t="s">
        <v>768</v>
      </c>
      <c r="N35" t="s">
        <v>621</v>
      </c>
      <c r="R35" s="9">
        <v>2934372</v>
      </c>
      <c r="V35" s="9">
        <v>2926116</v>
      </c>
      <c r="Z35" s="9">
        <v>2567575</v>
      </c>
    </row>
    <row r="36" spans="1:26" ht="15">
      <c r="A36" t="s">
        <v>769</v>
      </c>
      <c r="D36" t="s">
        <v>770</v>
      </c>
      <c r="G36" t="s">
        <v>767</v>
      </c>
      <c r="J36" t="s">
        <v>93</v>
      </c>
      <c r="N36" t="s">
        <v>93</v>
      </c>
      <c r="R36" s="9">
        <v>175657</v>
      </c>
      <c r="V36" s="9">
        <v>175657</v>
      </c>
      <c r="Z36" s="9">
        <v>153700</v>
      </c>
    </row>
    <row r="37" spans="1:26" ht="15">
      <c r="A37" t="s">
        <v>771</v>
      </c>
      <c r="D37" t="s">
        <v>567</v>
      </c>
      <c r="G37" t="s">
        <v>269</v>
      </c>
      <c r="J37" t="s">
        <v>519</v>
      </c>
      <c r="N37" t="s">
        <v>541</v>
      </c>
      <c r="R37" s="9">
        <v>5000000</v>
      </c>
      <c r="V37" s="9">
        <v>4952010</v>
      </c>
      <c r="Z37" s="9">
        <v>4962500</v>
      </c>
    </row>
    <row r="38" spans="1:26" ht="15">
      <c r="A38" t="s">
        <v>772</v>
      </c>
      <c r="D38" t="s">
        <v>773</v>
      </c>
      <c r="G38" t="s">
        <v>774</v>
      </c>
      <c r="J38" t="s">
        <v>491</v>
      </c>
      <c r="N38" t="s">
        <v>492</v>
      </c>
      <c r="R38" s="9">
        <v>2585993</v>
      </c>
      <c r="V38" s="9">
        <v>2555979</v>
      </c>
      <c r="Z38" s="9">
        <v>2456693</v>
      </c>
    </row>
    <row r="39" spans="1:26" ht="15">
      <c r="A39" t="s">
        <v>775</v>
      </c>
      <c r="D39" t="s">
        <v>575</v>
      </c>
      <c r="G39" t="s">
        <v>278</v>
      </c>
      <c r="J39" t="s">
        <v>576</v>
      </c>
      <c r="N39" t="s">
        <v>93</v>
      </c>
      <c r="R39" s="9">
        <v>2000000</v>
      </c>
      <c r="V39" s="9">
        <v>1969758</v>
      </c>
      <c r="Z39" s="9">
        <v>2155000</v>
      </c>
    </row>
    <row r="40" spans="1:26" ht="15">
      <c r="A40" t="s">
        <v>776</v>
      </c>
      <c r="D40" t="s">
        <v>578</v>
      </c>
      <c r="G40" t="s">
        <v>270</v>
      </c>
      <c r="J40" t="s">
        <v>525</v>
      </c>
      <c r="N40" t="s">
        <v>538</v>
      </c>
      <c r="R40" s="9">
        <v>8775000</v>
      </c>
      <c r="V40" s="9">
        <v>8632866</v>
      </c>
      <c r="Z40" s="9">
        <v>8687250</v>
      </c>
    </row>
    <row r="41" spans="1:26" ht="15">
      <c r="A41" t="s">
        <v>579</v>
      </c>
      <c r="D41" t="s">
        <v>580</v>
      </c>
      <c r="G41" t="s">
        <v>266</v>
      </c>
      <c r="J41" t="s">
        <v>777</v>
      </c>
      <c r="N41" t="s">
        <v>778</v>
      </c>
      <c r="R41" s="9">
        <v>2175000</v>
      </c>
      <c r="V41" s="9">
        <v>2175000</v>
      </c>
      <c r="Z41" s="9">
        <v>2195331</v>
      </c>
    </row>
    <row r="42" spans="1:26" ht="39.75" customHeight="1">
      <c r="A42" t="s">
        <v>779</v>
      </c>
      <c r="D42" t="s">
        <v>780</v>
      </c>
      <c r="G42" s="8" t="s">
        <v>781</v>
      </c>
      <c r="J42" s="10">
        <v>3.55</v>
      </c>
      <c r="K42" t="s">
        <v>782</v>
      </c>
      <c r="N42" t="s">
        <v>783</v>
      </c>
      <c r="R42" s="9">
        <v>6836389</v>
      </c>
      <c r="V42" s="9">
        <v>6698584</v>
      </c>
      <c r="Z42" s="9">
        <v>5469111</v>
      </c>
    </row>
    <row r="43" spans="1:26" ht="15">
      <c r="A43" t="s">
        <v>588</v>
      </c>
      <c r="D43" t="s">
        <v>589</v>
      </c>
      <c r="G43" t="s">
        <v>271</v>
      </c>
      <c r="J43" t="s">
        <v>590</v>
      </c>
      <c r="N43" t="s">
        <v>591</v>
      </c>
      <c r="R43" s="9">
        <v>5521875</v>
      </c>
      <c r="V43" s="9">
        <v>5406642</v>
      </c>
      <c r="Z43" s="9">
        <v>5439047</v>
      </c>
    </row>
    <row r="44" spans="1:26" ht="15">
      <c r="A44" t="s">
        <v>784</v>
      </c>
      <c r="D44" t="s">
        <v>785</v>
      </c>
      <c r="G44" t="s">
        <v>786</v>
      </c>
      <c r="J44" t="s">
        <v>491</v>
      </c>
      <c r="N44" t="s">
        <v>492</v>
      </c>
      <c r="R44" s="9">
        <v>1995000</v>
      </c>
      <c r="V44" s="9">
        <v>1965824</v>
      </c>
      <c r="Z44" s="9">
        <v>1981454</v>
      </c>
    </row>
    <row r="45" spans="1:26" ht="15">
      <c r="A45" t="s">
        <v>787</v>
      </c>
      <c r="D45" t="s">
        <v>593</v>
      </c>
      <c r="G45" t="s">
        <v>280</v>
      </c>
      <c r="J45" t="s">
        <v>590</v>
      </c>
      <c r="N45" t="s">
        <v>594</v>
      </c>
      <c r="R45" s="9">
        <v>6157648</v>
      </c>
      <c r="V45" s="9">
        <v>6034495</v>
      </c>
      <c r="Z45" s="9">
        <v>6065283</v>
      </c>
    </row>
    <row r="46" spans="1:26" ht="15">
      <c r="A46" t="s">
        <v>788</v>
      </c>
      <c r="D46" t="s">
        <v>598</v>
      </c>
      <c r="G46" t="s">
        <v>266</v>
      </c>
      <c r="J46" t="s">
        <v>516</v>
      </c>
      <c r="N46" t="s">
        <v>561</v>
      </c>
      <c r="R46" s="9">
        <v>5985000</v>
      </c>
      <c r="V46" s="9">
        <v>5900289</v>
      </c>
      <c r="Z46" s="9">
        <v>5865300</v>
      </c>
    </row>
    <row r="47" spans="1:26" ht="15">
      <c r="A47" t="s">
        <v>599</v>
      </c>
      <c r="D47" t="s">
        <v>600</v>
      </c>
      <c r="G47" t="s">
        <v>271</v>
      </c>
      <c r="J47" t="s">
        <v>491</v>
      </c>
      <c r="N47" t="s">
        <v>492</v>
      </c>
      <c r="R47" s="9">
        <v>2992500</v>
      </c>
      <c r="V47" s="9">
        <v>2963605</v>
      </c>
      <c r="Z47" s="9">
        <v>2987503</v>
      </c>
    </row>
    <row r="48" spans="1:26" ht="15">
      <c r="A48" t="s">
        <v>789</v>
      </c>
      <c r="D48" t="s">
        <v>790</v>
      </c>
      <c r="G48" t="s">
        <v>279</v>
      </c>
      <c r="J48" t="s">
        <v>491</v>
      </c>
      <c r="N48" t="s">
        <v>492</v>
      </c>
      <c r="R48" s="9">
        <v>3383000</v>
      </c>
      <c r="V48" s="9">
        <v>3354728</v>
      </c>
      <c r="Z48" s="9">
        <v>3374542</v>
      </c>
    </row>
    <row r="49" spans="1:26" ht="15">
      <c r="A49" t="s">
        <v>791</v>
      </c>
      <c r="D49" t="s">
        <v>792</v>
      </c>
      <c r="G49" t="s">
        <v>685</v>
      </c>
      <c r="J49" t="s">
        <v>491</v>
      </c>
      <c r="N49" t="s">
        <v>509</v>
      </c>
      <c r="R49" s="9">
        <v>2348510</v>
      </c>
      <c r="V49" s="9">
        <v>2344859</v>
      </c>
      <c r="Z49" s="9">
        <v>2345574</v>
      </c>
    </row>
    <row r="50" spans="1:26" ht="39.75" customHeight="1">
      <c r="A50" t="s">
        <v>793</v>
      </c>
      <c r="D50" t="s">
        <v>794</v>
      </c>
      <c r="G50" s="8" t="s">
        <v>795</v>
      </c>
      <c r="J50" t="s">
        <v>491</v>
      </c>
      <c r="N50" t="s">
        <v>509</v>
      </c>
      <c r="R50" s="9">
        <v>937500</v>
      </c>
      <c r="V50" s="9">
        <v>926724</v>
      </c>
      <c r="Z50" s="9">
        <v>941016</v>
      </c>
    </row>
    <row r="51" spans="1:26" ht="15">
      <c r="A51" t="s">
        <v>601</v>
      </c>
      <c r="D51" t="s">
        <v>602</v>
      </c>
      <c r="G51" t="s">
        <v>266</v>
      </c>
      <c r="J51" t="s">
        <v>544</v>
      </c>
      <c r="N51" t="s">
        <v>541</v>
      </c>
      <c r="R51" s="9">
        <v>6500000</v>
      </c>
      <c r="V51" s="9">
        <v>6436491</v>
      </c>
      <c r="Z51" s="9">
        <v>6475625</v>
      </c>
    </row>
    <row r="52" spans="1:26" ht="15">
      <c r="A52" t="s">
        <v>604</v>
      </c>
      <c r="D52" t="s">
        <v>504</v>
      </c>
      <c r="G52" t="s">
        <v>266</v>
      </c>
      <c r="J52" t="s">
        <v>516</v>
      </c>
      <c r="N52" t="s">
        <v>561</v>
      </c>
      <c r="R52" s="9">
        <v>10000000</v>
      </c>
      <c r="V52" s="9">
        <v>9903508</v>
      </c>
      <c r="Z52" s="9">
        <v>9975000</v>
      </c>
    </row>
    <row r="53" spans="1:26" ht="15">
      <c r="A53" t="s">
        <v>796</v>
      </c>
      <c r="D53" t="s">
        <v>797</v>
      </c>
      <c r="G53" t="s">
        <v>272</v>
      </c>
      <c r="J53" t="s">
        <v>533</v>
      </c>
      <c r="N53" t="s">
        <v>686</v>
      </c>
      <c r="R53" s="9">
        <v>4500000</v>
      </c>
      <c r="V53" s="9">
        <v>4421591</v>
      </c>
      <c r="Z53" s="9">
        <v>4635000</v>
      </c>
    </row>
    <row r="54" spans="1:26" ht="15">
      <c r="A54" t="s">
        <v>798</v>
      </c>
      <c r="D54" t="s">
        <v>799</v>
      </c>
      <c r="G54" t="s">
        <v>280</v>
      </c>
      <c r="J54" t="s">
        <v>497</v>
      </c>
      <c r="N54" t="s">
        <v>498</v>
      </c>
      <c r="R54" s="9">
        <v>3125000</v>
      </c>
      <c r="V54" s="9">
        <v>3079073</v>
      </c>
      <c r="Z54" s="9">
        <v>3125000</v>
      </c>
    </row>
    <row r="55" spans="1:26" ht="15">
      <c r="A55" t="s">
        <v>800</v>
      </c>
      <c r="D55" t="s">
        <v>799</v>
      </c>
      <c r="G55" t="s">
        <v>280</v>
      </c>
      <c r="J55" t="s">
        <v>497</v>
      </c>
      <c r="N55" t="s">
        <v>498</v>
      </c>
      <c r="R55" s="9">
        <v>5875000</v>
      </c>
      <c r="V55" s="9">
        <v>5788657</v>
      </c>
      <c r="Z55" s="9">
        <v>5875000</v>
      </c>
    </row>
    <row r="56" spans="1:26" ht="15">
      <c r="A56" t="s">
        <v>801</v>
      </c>
      <c r="D56" t="s">
        <v>802</v>
      </c>
      <c r="G56" t="s">
        <v>803</v>
      </c>
      <c r="J56" t="s">
        <v>544</v>
      </c>
      <c r="N56" t="s">
        <v>545</v>
      </c>
      <c r="R56" s="9">
        <v>3990000</v>
      </c>
      <c r="V56" s="9">
        <v>3990000</v>
      </c>
      <c r="Z56" s="9">
        <v>4003287</v>
      </c>
    </row>
    <row r="57" spans="1:26" ht="15">
      <c r="A57" t="s">
        <v>804</v>
      </c>
      <c r="D57" t="s">
        <v>805</v>
      </c>
      <c r="G57" t="s">
        <v>287</v>
      </c>
      <c r="J57" t="s">
        <v>519</v>
      </c>
      <c r="N57" t="s">
        <v>520</v>
      </c>
      <c r="R57" s="9">
        <v>2500000</v>
      </c>
      <c r="V57" s="9">
        <v>2488883</v>
      </c>
      <c r="Z57" s="9">
        <v>2500000</v>
      </c>
    </row>
    <row r="58" spans="1:26" ht="15">
      <c r="A58" t="s">
        <v>806</v>
      </c>
      <c r="D58" t="s">
        <v>807</v>
      </c>
      <c r="G58" t="s">
        <v>808</v>
      </c>
      <c r="J58" t="s">
        <v>563</v>
      </c>
      <c r="N58" t="s">
        <v>509</v>
      </c>
      <c r="R58" s="9">
        <v>3000000</v>
      </c>
      <c r="V58" s="9">
        <v>2956071</v>
      </c>
      <c r="Z58" s="9">
        <v>2964390</v>
      </c>
    </row>
    <row r="59" spans="1:26" ht="15">
      <c r="A59" t="s">
        <v>809</v>
      </c>
      <c r="D59" t="s">
        <v>810</v>
      </c>
      <c r="G59" t="s">
        <v>287</v>
      </c>
      <c r="J59" t="s">
        <v>491</v>
      </c>
      <c r="N59" t="s">
        <v>509</v>
      </c>
      <c r="R59" s="9">
        <v>1481250</v>
      </c>
      <c r="V59" s="9">
        <v>1456674</v>
      </c>
      <c r="Z59" s="9">
        <v>1473844</v>
      </c>
    </row>
    <row r="60" spans="1:26" ht="39.75" customHeight="1">
      <c r="A60" t="s">
        <v>811</v>
      </c>
      <c r="D60" t="s">
        <v>812</v>
      </c>
      <c r="G60" t="s">
        <v>283</v>
      </c>
      <c r="J60" s="8" t="s">
        <v>813</v>
      </c>
      <c r="K60" s="8" t="s">
        <v>648</v>
      </c>
      <c r="N60" t="s">
        <v>498</v>
      </c>
      <c r="R60" s="9">
        <v>7517838</v>
      </c>
      <c r="V60" s="9">
        <v>7234538</v>
      </c>
      <c r="Z60" s="9">
        <v>7433263</v>
      </c>
    </row>
    <row r="61" spans="1:26" ht="15">
      <c r="A61" t="s">
        <v>610</v>
      </c>
      <c r="D61" t="s">
        <v>567</v>
      </c>
      <c r="G61" t="s">
        <v>279</v>
      </c>
      <c r="J61" t="s">
        <v>506</v>
      </c>
      <c r="N61" t="s">
        <v>545</v>
      </c>
      <c r="R61" s="9">
        <v>7832755</v>
      </c>
      <c r="V61" s="9">
        <v>7757882</v>
      </c>
      <c r="Z61" s="9">
        <v>7744636</v>
      </c>
    </row>
    <row r="62" spans="2:27" ht="15">
      <c r="B62" s="14"/>
      <c r="C62" s="14"/>
      <c r="D62" s="14"/>
      <c r="E62" s="14"/>
      <c r="F62" s="5"/>
      <c r="G62" s="5"/>
      <c r="H62" s="14"/>
      <c r="I62" s="14"/>
      <c r="J62" s="14"/>
      <c r="K62" s="14"/>
      <c r="L62" s="14"/>
      <c r="M62" s="14"/>
      <c r="N62" s="14"/>
      <c r="O62" s="14"/>
      <c r="P62" s="14"/>
      <c r="Q62" s="14"/>
      <c r="R62" s="14"/>
      <c r="S62" s="14"/>
      <c r="T62" s="14"/>
      <c r="U62" s="14"/>
      <c r="V62" s="14"/>
      <c r="W62" s="14"/>
      <c r="X62" s="14"/>
      <c r="Y62" s="14"/>
      <c r="Z62" s="14"/>
      <c r="AA62" s="14"/>
    </row>
    <row r="63" spans="1:26" ht="15">
      <c r="A63" t="s">
        <v>611</v>
      </c>
      <c r="D63" t="s">
        <v>612</v>
      </c>
      <c r="G63" t="s">
        <v>271</v>
      </c>
      <c r="J63" t="s">
        <v>529</v>
      </c>
      <c r="N63" t="s">
        <v>530</v>
      </c>
      <c r="R63" s="9">
        <v>3374503</v>
      </c>
      <c r="V63" s="9">
        <v>3286903</v>
      </c>
      <c r="Z63" s="9">
        <v>3382939</v>
      </c>
    </row>
    <row r="64" spans="1:26" ht="15">
      <c r="A64" t="s">
        <v>814</v>
      </c>
      <c r="D64" t="s">
        <v>815</v>
      </c>
      <c r="G64" t="s">
        <v>272</v>
      </c>
      <c r="J64" t="s">
        <v>590</v>
      </c>
      <c r="N64" t="s">
        <v>669</v>
      </c>
      <c r="R64" s="9">
        <v>4250000</v>
      </c>
      <c r="V64" s="9">
        <v>4188136</v>
      </c>
      <c r="Z64" s="9">
        <v>4250000</v>
      </c>
    </row>
    <row r="65" spans="1:26" ht="15">
      <c r="A65" t="s">
        <v>816</v>
      </c>
      <c r="D65" t="s">
        <v>817</v>
      </c>
      <c r="G65" t="s">
        <v>285</v>
      </c>
      <c r="J65" t="s">
        <v>544</v>
      </c>
      <c r="N65" t="s">
        <v>545</v>
      </c>
      <c r="R65" s="9">
        <v>4972500</v>
      </c>
      <c r="V65" s="9">
        <v>4923269</v>
      </c>
      <c r="Z65" s="9">
        <v>5009794</v>
      </c>
    </row>
    <row r="66" spans="1:26" ht="15">
      <c r="A66" t="s">
        <v>623</v>
      </c>
      <c r="D66" t="s">
        <v>624</v>
      </c>
      <c r="G66" t="s">
        <v>818</v>
      </c>
      <c r="J66" t="s">
        <v>529</v>
      </c>
      <c r="N66" t="s">
        <v>625</v>
      </c>
      <c r="R66" s="9">
        <v>12000000</v>
      </c>
      <c r="V66" s="9">
        <v>11881935</v>
      </c>
      <c r="Z66" s="9">
        <v>11880000</v>
      </c>
    </row>
    <row r="67" spans="1:26" ht="15">
      <c r="A67" t="s">
        <v>626</v>
      </c>
      <c r="D67" t="s">
        <v>627</v>
      </c>
      <c r="G67" t="s">
        <v>286</v>
      </c>
      <c r="J67" t="s">
        <v>628</v>
      </c>
      <c r="N67" t="s">
        <v>629</v>
      </c>
      <c r="R67" s="9">
        <v>2000000</v>
      </c>
      <c r="V67" s="9">
        <v>1981121</v>
      </c>
      <c r="Z67" s="9">
        <v>1962500</v>
      </c>
    </row>
    <row r="68" spans="1:26" ht="15">
      <c r="A68" t="s">
        <v>630</v>
      </c>
      <c r="D68" t="s">
        <v>631</v>
      </c>
      <c r="G68" t="s">
        <v>277</v>
      </c>
      <c r="J68" t="s">
        <v>644</v>
      </c>
      <c r="N68" t="s">
        <v>538</v>
      </c>
      <c r="R68" s="9">
        <v>2646725</v>
      </c>
      <c r="V68" s="9">
        <v>2629647</v>
      </c>
      <c r="Z68" s="9">
        <v>2382052</v>
      </c>
    </row>
    <row r="69" spans="1:26" ht="15">
      <c r="A69" t="s">
        <v>819</v>
      </c>
      <c r="D69" t="s">
        <v>820</v>
      </c>
      <c r="G69" t="s">
        <v>271</v>
      </c>
      <c r="J69" t="s">
        <v>821</v>
      </c>
      <c r="N69" t="s">
        <v>530</v>
      </c>
      <c r="R69" s="9">
        <v>1948471</v>
      </c>
      <c r="V69" s="9">
        <v>1915350</v>
      </c>
      <c r="Z69" s="9">
        <v>1955778</v>
      </c>
    </row>
    <row r="70" spans="1:26" ht="15">
      <c r="A70" t="s">
        <v>634</v>
      </c>
      <c r="D70" t="s">
        <v>635</v>
      </c>
      <c r="G70" t="s">
        <v>552</v>
      </c>
      <c r="J70" t="s">
        <v>525</v>
      </c>
      <c r="N70" t="s">
        <v>492</v>
      </c>
      <c r="R70" s="9">
        <v>3555000</v>
      </c>
      <c r="V70" s="9">
        <v>3520302</v>
      </c>
      <c r="Z70" s="9">
        <v>3590550</v>
      </c>
    </row>
    <row r="71" spans="1:26" ht="15">
      <c r="A71" t="s">
        <v>636</v>
      </c>
      <c r="D71" t="s">
        <v>637</v>
      </c>
      <c r="G71" t="s">
        <v>270</v>
      </c>
      <c r="J71" t="s">
        <v>525</v>
      </c>
      <c r="N71" t="s">
        <v>538</v>
      </c>
      <c r="R71" s="9">
        <v>975000</v>
      </c>
      <c r="V71" s="9">
        <v>957196</v>
      </c>
      <c r="Z71" s="9">
        <v>971344</v>
      </c>
    </row>
  </sheetData>
  <sheetProtection selectLockedCells="1" selectUnlockedCells="1"/>
  <mergeCells count="17">
    <mergeCell ref="A2:F2"/>
    <mergeCell ref="C5:D5"/>
    <mergeCell ref="I5:J5"/>
    <mergeCell ref="M5:N5"/>
    <mergeCell ref="Q5:R5"/>
    <mergeCell ref="U5:V5"/>
    <mergeCell ref="Y5:Z5"/>
    <mergeCell ref="A6:V6"/>
    <mergeCell ref="U7:V7"/>
    <mergeCell ref="Y7:Z7"/>
    <mergeCell ref="B62:E62"/>
    <mergeCell ref="F62:G62"/>
    <mergeCell ref="H62:K62"/>
    <mergeCell ref="L62:O62"/>
    <mergeCell ref="P62:S62"/>
    <mergeCell ref="T62:W62"/>
    <mergeCell ref="X62:AA6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A57"/>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43.7109375" style="0" customWidth="1"/>
    <col min="8" max="9" width="8.7109375" style="0" customWidth="1"/>
    <col min="10" max="10" width="16.7109375" style="0" customWidth="1"/>
    <col min="11" max="11" width="6.7109375" style="0" customWidth="1"/>
    <col min="12" max="13" width="8.7109375" style="0" customWidth="1"/>
    <col min="14" max="14" width="7.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721</v>
      </c>
      <c r="B2" s="1"/>
      <c r="C2" s="1"/>
      <c r="D2" s="1"/>
      <c r="E2" s="1"/>
      <c r="F2" s="1"/>
    </row>
    <row r="5" spans="1:26" ht="39.75" customHeight="1">
      <c r="A5" s="3" t="s">
        <v>475</v>
      </c>
      <c r="C5" s="1" t="s">
        <v>476</v>
      </c>
      <c r="D5" s="1"/>
      <c r="G5" s="3" t="s">
        <v>477</v>
      </c>
      <c r="I5" s="4" t="s">
        <v>722</v>
      </c>
      <c r="J5" s="4"/>
      <c r="M5" s="4" t="s">
        <v>723</v>
      </c>
      <c r="N5" s="4"/>
      <c r="Q5" s="4" t="s">
        <v>724</v>
      </c>
      <c r="R5" s="4"/>
      <c r="U5" s="1" t="s">
        <v>481</v>
      </c>
      <c r="V5" s="1"/>
      <c r="Y5" s="1" t="s">
        <v>482</v>
      </c>
      <c r="Z5" s="1"/>
    </row>
    <row r="6" spans="1:26" ht="39.75" customHeight="1">
      <c r="A6" t="s">
        <v>822</v>
      </c>
      <c r="D6" t="s">
        <v>823</v>
      </c>
      <c r="G6" s="8" t="s">
        <v>781</v>
      </c>
      <c r="J6" t="s">
        <v>506</v>
      </c>
      <c r="N6" t="s">
        <v>545</v>
      </c>
      <c r="R6" s="9">
        <v>4415625</v>
      </c>
      <c r="U6" s="6">
        <v>4374813</v>
      </c>
      <c r="V6" s="6"/>
      <c r="Y6" s="6">
        <v>4393547</v>
      </c>
      <c r="Z6" s="6"/>
    </row>
    <row r="7" spans="1:26" ht="15">
      <c r="A7" t="s">
        <v>642</v>
      </c>
      <c r="D7" t="s">
        <v>643</v>
      </c>
      <c r="G7" t="s">
        <v>266</v>
      </c>
      <c r="J7" t="s">
        <v>644</v>
      </c>
      <c r="N7" t="s">
        <v>526</v>
      </c>
      <c r="R7" s="9">
        <v>2977500</v>
      </c>
      <c r="V7" s="9">
        <v>2899121</v>
      </c>
      <c r="Z7" s="9">
        <v>2973778</v>
      </c>
    </row>
    <row r="8" spans="1:26" ht="39.75" customHeight="1">
      <c r="A8" t="s">
        <v>824</v>
      </c>
      <c r="D8" t="s">
        <v>651</v>
      </c>
      <c r="G8" t="s">
        <v>286</v>
      </c>
      <c r="J8" s="8" t="s">
        <v>825</v>
      </c>
      <c r="K8" s="8" t="s">
        <v>648</v>
      </c>
      <c r="N8" t="s">
        <v>826</v>
      </c>
      <c r="R8" s="9">
        <v>2112349</v>
      </c>
      <c r="V8" s="9">
        <v>2074200</v>
      </c>
      <c r="Z8" s="9">
        <v>2096507</v>
      </c>
    </row>
    <row r="9" spans="1:26" ht="15">
      <c r="A9" t="s">
        <v>827</v>
      </c>
      <c r="D9" t="s">
        <v>828</v>
      </c>
      <c r="G9" t="s">
        <v>271</v>
      </c>
      <c r="J9" t="s">
        <v>516</v>
      </c>
      <c r="N9" t="s">
        <v>498</v>
      </c>
      <c r="R9" s="9">
        <v>2932500</v>
      </c>
      <c r="V9" s="9">
        <v>2912802</v>
      </c>
      <c r="Z9" s="9">
        <v>2800538</v>
      </c>
    </row>
    <row r="10" spans="1:26" ht="39.75" customHeight="1">
      <c r="A10" t="s">
        <v>829</v>
      </c>
      <c r="D10" t="s">
        <v>830</v>
      </c>
      <c r="G10" s="8" t="s">
        <v>831</v>
      </c>
      <c r="J10" t="s">
        <v>491</v>
      </c>
      <c r="N10" t="s">
        <v>509</v>
      </c>
      <c r="R10" s="9">
        <v>3304277</v>
      </c>
      <c r="V10" s="9">
        <v>3280480</v>
      </c>
      <c r="Z10" s="9">
        <v>3304277</v>
      </c>
    </row>
    <row r="11" spans="1:26" ht="15">
      <c r="A11" t="s">
        <v>832</v>
      </c>
      <c r="D11" t="s">
        <v>653</v>
      </c>
      <c r="G11" t="s">
        <v>270</v>
      </c>
      <c r="J11" t="s">
        <v>525</v>
      </c>
      <c r="N11" t="s">
        <v>509</v>
      </c>
      <c r="R11" s="9">
        <v>2932500</v>
      </c>
      <c r="V11" s="9">
        <v>2916949</v>
      </c>
      <c r="Z11" s="9">
        <v>1847475</v>
      </c>
    </row>
    <row r="12" spans="1:26" ht="15">
      <c r="A12" t="s">
        <v>833</v>
      </c>
      <c r="D12" t="s">
        <v>656</v>
      </c>
      <c r="G12" t="s">
        <v>279</v>
      </c>
      <c r="J12" t="s">
        <v>644</v>
      </c>
      <c r="N12" t="s">
        <v>526</v>
      </c>
      <c r="R12" s="9">
        <v>3230000</v>
      </c>
      <c r="V12" s="9">
        <v>3177789</v>
      </c>
      <c r="Z12" s="9">
        <v>3165400</v>
      </c>
    </row>
    <row r="13" spans="1:26" ht="39.75" customHeight="1">
      <c r="A13" t="s">
        <v>834</v>
      </c>
      <c r="D13" t="s">
        <v>658</v>
      </c>
      <c r="G13" s="8" t="s">
        <v>831</v>
      </c>
      <c r="J13" t="s">
        <v>835</v>
      </c>
      <c r="N13" t="s">
        <v>660</v>
      </c>
      <c r="R13" s="9">
        <v>5085000</v>
      </c>
      <c r="V13" s="9">
        <v>4964517</v>
      </c>
      <c r="Z13" s="9">
        <v>5046863</v>
      </c>
    </row>
    <row r="14" spans="1:26" ht="15">
      <c r="A14" t="s">
        <v>836</v>
      </c>
      <c r="D14" t="s">
        <v>662</v>
      </c>
      <c r="G14" t="s">
        <v>266</v>
      </c>
      <c r="J14" t="s">
        <v>516</v>
      </c>
      <c r="N14" t="s">
        <v>509</v>
      </c>
      <c r="R14" s="9">
        <v>9000000</v>
      </c>
      <c r="V14" s="9">
        <v>8822056</v>
      </c>
      <c r="Z14" s="9">
        <v>8887500</v>
      </c>
    </row>
    <row r="16" spans="1:26" ht="15">
      <c r="A16" s="1" t="s">
        <v>663</v>
      </c>
      <c r="B16" s="1"/>
      <c r="C16" s="1"/>
      <c r="D16" s="1"/>
      <c r="E16" s="1"/>
      <c r="F16" s="1"/>
      <c r="G16" s="1"/>
      <c r="H16" s="1"/>
      <c r="I16" s="1"/>
      <c r="J16" s="1"/>
      <c r="K16" s="1"/>
      <c r="L16" s="1"/>
      <c r="M16" s="1"/>
      <c r="N16" s="1"/>
      <c r="O16" s="1"/>
      <c r="P16" s="1"/>
      <c r="Q16" s="1"/>
      <c r="R16" s="1"/>
      <c r="S16" s="3"/>
      <c r="V16" s="9">
        <v>281260179</v>
      </c>
      <c r="Z16" s="9">
        <v>281046248</v>
      </c>
    </row>
    <row r="18" spans="1:10" ht="15">
      <c r="A18" s="3" t="s">
        <v>837</v>
      </c>
      <c r="D18" s="14"/>
      <c r="E18" s="14"/>
      <c r="F18" s="14"/>
      <c r="G18" s="14"/>
      <c r="H18" s="14"/>
      <c r="I18" s="14"/>
      <c r="J18" s="14"/>
    </row>
    <row r="19" spans="1:26" ht="15">
      <c r="A19" t="s">
        <v>838</v>
      </c>
      <c r="D19" t="s">
        <v>666</v>
      </c>
      <c r="G19" t="s">
        <v>288</v>
      </c>
      <c r="J19" t="s">
        <v>576</v>
      </c>
      <c r="N19" t="s">
        <v>93</v>
      </c>
      <c r="R19" s="9">
        <v>3000000</v>
      </c>
      <c r="V19" s="9">
        <v>3000000</v>
      </c>
      <c r="Z19" s="9">
        <v>3067500</v>
      </c>
    </row>
    <row r="20" spans="1:26" ht="15">
      <c r="A20" t="s">
        <v>839</v>
      </c>
      <c r="D20" t="s">
        <v>840</v>
      </c>
      <c r="G20" t="s">
        <v>270</v>
      </c>
      <c r="J20" t="s">
        <v>681</v>
      </c>
      <c r="N20" t="s">
        <v>682</v>
      </c>
      <c r="R20" s="9">
        <v>5000000</v>
      </c>
      <c r="V20" s="9">
        <v>4900000</v>
      </c>
      <c r="Z20" s="9">
        <v>4983350</v>
      </c>
    </row>
    <row r="21" spans="1:26" ht="15">
      <c r="A21" t="s">
        <v>841</v>
      </c>
      <c r="D21" t="s">
        <v>842</v>
      </c>
      <c r="G21" t="s">
        <v>281</v>
      </c>
      <c r="J21" t="s">
        <v>674</v>
      </c>
      <c r="N21" t="s">
        <v>843</v>
      </c>
      <c r="R21" s="9">
        <v>1906607</v>
      </c>
      <c r="V21" s="9">
        <v>1861523</v>
      </c>
      <c r="Z21" s="9">
        <v>1946322</v>
      </c>
    </row>
    <row r="22" spans="1:26" ht="15">
      <c r="A22" t="s">
        <v>844</v>
      </c>
      <c r="D22" t="s">
        <v>668</v>
      </c>
      <c r="G22" t="s">
        <v>272</v>
      </c>
      <c r="J22" t="s">
        <v>590</v>
      </c>
      <c r="N22" t="s">
        <v>669</v>
      </c>
      <c r="R22" s="9">
        <v>1700000</v>
      </c>
      <c r="V22" s="9">
        <v>1671746</v>
      </c>
      <c r="Z22" s="9">
        <v>1576750</v>
      </c>
    </row>
    <row r="23" spans="1:26" ht="15">
      <c r="A23" t="s">
        <v>845</v>
      </c>
      <c r="D23" t="s">
        <v>671</v>
      </c>
      <c r="G23" t="s">
        <v>284</v>
      </c>
      <c r="J23" t="s">
        <v>672</v>
      </c>
      <c r="N23" t="s">
        <v>93</v>
      </c>
      <c r="R23" s="9">
        <v>3500000</v>
      </c>
      <c r="V23" s="9">
        <v>3500000</v>
      </c>
      <c r="Z23" s="9">
        <v>3578750</v>
      </c>
    </row>
    <row r="24" spans="1:26" ht="15">
      <c r="A24" t="s">
        <v>846</v>
      </c>
      <c r="D24" t="s">
        <v>847</v>
      </c>
      <c r="G24" t="s">
        <v>281</v>
      </c>
      <c r="J24" t="s">
        <v>848</v>
      </c>
      <c r="N24" t="s">
        <v>93</v>
      </c>
      <c r="R24" s="9">
        <v>2000000</v>
      </c>
      <c r="V24" s="9">
        <v>2000000</v>
      </c>
      <c r="Z24" s="9">
        <v>1890000</v>
      </c>
    </row>
    <row r="25" spans="1:26" ht="15">
      <c r="A25" t="s">
        <v>849</v>
      </c>
      <c r="D25" t="s">
        <v>850</v>
      </c>
      <c r="G25" t="s">
        <v>269</v>
      </c>
      <c r="J25" t="s">
        <v>576</v>
      </c>
      <c r="N25" t="s">
        <v>675</v>
      </c>
      <c r="R25" s="9">
        <v>2000000</v>
      </c>
      <c r="V25" s="9">
        <v>1920000</v>
      </c>
      <c r="Z25" s="9">
        <v>1840000</v>
      </c>
    </row>
    <row r="26" spans="1:26" ht="15">
      <c r="A26" t="s">
        <v>676</v>
      </c>
      <c r="D26" t="s">
        <v>677</v>
      </c>
      <c r="G26" t="s">
        <v>271</v>
      </c>
      <c r="J26" t="s">
        <v>678</v>
      </c>
      <c r="N26" t="s">
        <v>669</v>
      </c>
      <c r="R26" s="9">
        <v>7100000</v>
      </c>
      <c r="V26" s="9">
        <v>6998223</v>
      </c>
      <c r="Z26" s="9">
        <v>6981643</v>
      </c>
    </row>
    <row r="27" spans="1:26" ht="15">
      <c r="A27" t="s">
        <v>851</v>
      </c>
      <c r="D27" t="s">
        <v>852</v>
      </c>
      <c r="G27" t="s">
        <v>272</v>
      </c>
      <c r="J27" t="s">
        <v>853</v>
      </c>
      <c r="N27" t="s">
        <v>93</v>
      </c>
      <c r="R27" s="9">
        <v>1500000</v>
      </c>
      <c r="V27" s="9">
        <v>1500000</v>
      </c>
      <c r="Z27" s="9">
        <v>1635000</v>
      </c>
    </row>
    <row r="29" spans="1:26" ht="15">
      <c r="A29" s="1" t="s">
        <v>689</v>
      </c>
      <c r="B29" s="1"/>
      <c r="C29" s="1"/>
      <c r="D29" s="1"/>
      <c r="E29" s="1"/>
      <c r="F29" s="1"/>
      <c r="G29" s="1"/>
      <c r="H29" s="1"/>
      <c r="I29" s="1"/>
      <c r="J29" s="1"/>
      <c r="K29" s="1"/>
      <c r="L29" s="1"/>
      <c r="M29" s="1"/>
      <c r="N29" s="1"/>
      <c r="O29" s="1"/>
      <c r="P29" s="1"/>
      <c r="Q29" s="1"/>
      <c r="R29" s="1"/>
      <c r="S29" s="3"/>
      <c r="V29" s="9">
        <v>27351492</v>
      </c>
      <c r="Z29" s="9">
        <v>27499315</v>
      </c>
    </row>
    <row r="31" spans="1:10" ht="15">
      <c r="A31" s="3" t="s">
        <v>854</v>
      </c>
      <c r="D31" s="14"/>
      <c r="E31" s="14"/>
      <c r="F31" s="14"/>
      <c r="G31" s="14"/>
      <c r="H31" s="14"/>
      <c r="I31" s="14"/>
      <c r="J31" s="14"/>
    </row>
    <row r="32" spans="1:26" ht="15">
      <c r="A32" t="s">
        <v>855</v>
      </c>
      <c r="D32" t="s">
        <v>856</v>
      </c>
      <c r="G32" t="s">
        <v>275</v>
      </c>
      <c r="J32" t="s">
        <v>857</v>
      </c>
      <c r="N32" t="s">
        <v>93</v>
      </c>
      <c r="R32" s="9">
        <v>4100000</v>
      </c>
      <c r="V32" s="9">
        <v>3873657</v>
      </c>
      <c r="Z32" s="9">
        <v>2357500</v>
      </c>
    </row>
    <row r="33" spans="2:27" ht="15">
      <c r="B33" s="14"/>
      <c r="C33" s="14"/>
      <c r="D33" s="14"/>
      <c r="E33" s="14"/>
      <c r="F33" s="5"/>
      <c r="G33" s="5"/>
      <c r="H33" s="14"/>
      <c r="I33" s="14"/>
      <c r="J33" s="14"/>
      <c r="K33" s="14"/>
      <c r="L33" s="14"/>
      <c r="M33" s="14"/>
      <c r="N33" s="14"/>
      <c r="O33" s="14"/>
      <c r="P33" s="14"/>
      <c r="Q33" s="14"/>
      <c r="R33" s="14"/>
      <c r="S33" s="14"/>
      <c r="T33" s="14"/>
      <c r="U33" s="14"/>
      <c r="V33" s="14"/>
      <c r="W33" s="14"/>
      <c r="X33" s="14"/>
      <c r="Y33" s="14"/>
      <c r="Z33" s="14"/>
      <c r="AA33" s="14"/>
    </row>
    <row r="34" spans="1:26" ht="15">
      <c r="A34" t="s">
        <v>697</v>
      </c>
      <c r="D34" t="s">
        <v>698</v>
      </c>
      <c r="G34" t="s">
        <v>269</v>
      </c>
      <c r="J34" t="s">
        <v>858</v>
      </c>
      <c r="N34" t="s">
        <v>93</v>
      </c>
      <c r="R34" s="9">
        <v>1987500</v>
      </c>
      <c r="V34" s="9">
        <v>1949883</v>
      </c>
      <c r="Z34" s="9">
        <v>1997517</v>
      </c>
    </row>
    <row r="35" spans="1:26" ht="39.75" customHeight="1">
      <c r="A35" t="s">
        <v>859</v>
      </c>
      <c r="D35" t="s">
        <v>860</v>
      </c>
      <c r="G35" t="s">
        <v>281</v>
      </c>
      <c r="J35" s="8" t="s">
        <v>861</v>
      </c>
      <c r="K35" s="8" t="s">
        <v>648</v>
      </c>
      <c r="N35" t="s">
        <v>93</v>
      </c>
      <c r="R35" s="9">
        <v>1810934</v>
      </c>
      <c r="V35" s="9">
        <v>1780211</v>
      </c>
      <c r="Z35" s="9">
        <v>1793834</v>
      </c>
    </row>
    <row r="36" spans="1:26" ht="39.75" customHeight="1">
      <c r="A36" t="s">
        <v>862</v>
      </c>
      <c r="D36" t="s">
        <v>863</v>
      </c>
      <c r="G36" s="8" t="s">
        <v>864</v>
      </c>
      <c r="J36" t="s">
        <v>586</v>
      </c>
      <c r="N36" t="s">
        <v>93</v>
      </c>
      <c r="R36" s="9">
        <v>2859027</v>
      </c>
      <c r="V36" s="9">
        <v>2806095</v>
      </c>
      <c r="Z36" s="9">
        <v>2854319</v>
      </c>
    </row>
    <row r="38" spans="1:26" ht="15">
      <c r="A38" s="1" t="s">
        <v>700</v>
      </c>
      <c r="B38" s="1"/>
      <c r="C38" s="1"/>
      <c r="D38" s="1"/>
      <c r="E38" s="1"/>
      <c r="F38" s="1"/>
      <c r="G38" s="1"/>
      <c r="H38" s="1"/>
      <c r="I38" s="1"/>
      <c r="J38" s="1"/>
      <c r="K38" s="1"/>
      <c r="L38" s="1"/>
      <c r="M38" s="1"/>
      <c r="N38" s="1"/>
      <c r="O38" s="1"/>
      <c r="P38" s="1"/>
      <c r="Q38" s="1"/>
      <c r="R38" s="1"/>
      <c r="S38" s="3"/>
      <c r="V38" s="9">
        <v>10409846</v>
      </c>
      <c r="Z38" s="9">
        <v>9003170</v>
      </c>
    </row>
    <row r="40" ht="15">
      <c r="A40" s="3" t="s">
        <v>865</v>
      </c>
    </row>
    <row r="41" spans="1:26" ht="15">
      <c r="A41" t="s">
        <v>710</v>
      </c>
      <c r="D41" t="s">
        <v>93</v>
      </c>
      <c r="G41" t="s">
        <v>286</v>
      </c>
      <c r="J41" t="s">
        <v>93</v>
      </c>
      <c r="N41" t="s">
        <v>93</v>
      </c>
      <c r="R41" s="9">
        <v>56717</v>
      </c>
      <c r="V41" s="9">
        <v>95284</v>
      </c>
      <c r="Z41" s="9">
        <v>66926</v>
      </c>
    </row>
    <row r="42" spans="2:27" ht="15">
      <c r="B42" s="14"/>
      <c r="C42" s="14"/>
      <c r="D42" s="14"/>
      <c r="E42" s="14"/>
      <c r="F42" s="5"/>
      <c r="G42" s="5"/>
      <c r="H42" s="14"/>
      <c r="I42" s="14"/>
      <c r="J42" s="14"/>
      <c r="K42" s="14"/>
      <c r="L42" s="14"/>
      <c r="M42" s="14"/>
      <c r="N42" s="14"/>
      <c r="O42" s="14"/>
      <c r="P42" s="14"/>
      <c r="Q42" s="14"/>
      <c r="R42" s="14"/>
      <c r="S42" s="14"/>
      <c r="T42" s="14"/>
      <c r="U42" s="14"/>
      <c r="V42" s="14"/>
      <c r="W42" s="14"/>
      <c r="X42" s="14"/>
      <c r="Y42" s="14"/>
      <c r="Z42" s="14"/>
      <c r="AA42" s="14"/>
    </row>
    <row r="43" spans="1:26" ht="39.75" customHeight="1">
      <c r="A43" s="8" t="s">
        <v>711</v>
      </c>
      <c r="D43" t="s">
        <v>93</v>
      </c>
      <c r="G43" s="8" t="s">
        <v>781</v>
      </c>
      <c r="J43" t="s">
        <v>93</v>
      </c>
      <c r="N43" t="s">
        <v>93</v>
      </c>
      <c r="R43" s="9">
        <v>15179</v>
      </c>
      <c r="V43" s="9">
        <v>166667</v>
      </c>
      <c r="Z43" s="9">
        <v>188235</v>
      </c>
    </row>
    <row r="45" spans="1:26" ht="15">
      <c r="A45" s="1" t="s">
        <v>714</v>
      </c>
      <c r="B45" s="1"/>
      <c r="C45" s="1"/>
      <c r="D45" s="1"/>
      <c r="E45" s="1"/>
      <c r="F45" s="1"/>
      <c r="G45" s="1"/>
      <c r="H45" s="1"/>
      <c r="I45" s="1"/>
      <c r="J45" s="1"/>
      <c r="K45" s="1"/>
      <c r="L45" s="1"/>
      <c r="M45" s="1"/>
      <c r="N45" s="1"/>
      <c r="O45" s="1"/>
      <c r="P45" s="1"/>
      <c r="Q45" s="1"/>
      <c r="R45" s="1"/>
      <c r="S45" s="3"/>
      <c r="V45" s="9">
        <v>261951</v>
      </c>
      <c r="Z45" s="9">
        <v>255161</v>
      </c>
    </row>
    <row r="47" spans="1:26" ht="15">
      <c r="A47" s="1" t="s">
        <v>715</v>
      </c>
      <c r="B47" s="1"/>
      <c r="C47" s="1"/>
      <c r="D47" s="1"/>
      <c r="E47" s="1"/>
      <c r="F47" s="1"/>
      <c r="G47" s="1"/>
      <c r="H47" s="1"/>
      <c r="I47" s="1"/>
      <c r="J47" s="1"/>
      <c r="K47" s="1"/>
      <c r="L47" s="1"/>
      <c r="M47" s="1"/>
      <c r="N47" s="1"/>
      <c r="O47" s="1"/>
      <c r="P47" s="1"/>
      <c r="Q47" s="1"/>
      <c r="R47" s="1"/>
      <c r="S47" s="3"/>
      <c r="V47" s="9">
        <v>319283468</v>
      </c>
      <c r="Z47" s="9">
        <v>317803894</v>
      </c>
    </row>
    <row r="48" ht="15">
      <c r="A48" s="3" t="s">
        <v>866</v>
      </c>
    </row>
    <row r="49" spans="1:26" ht="15">
      <c r="A49" s="5" t="s">
        <v>867</v>
      </c>
      <c r="B49" s="5"/>
      <c r="C49" s="5"/>
      <c r="D49" s="5"/>
      <c r="E49" s="5"/>
      <c r="F49" s="5"/>
      <c r="G49" s="5"/>
      <c r="H49" s="5"/>
      <c r="I49" s="5"/>
      <c r="J49" s="5"/>
      <c r="K49" s="5"/>
      <c r="L49" s="5"/>
      <c r="M49" s="5"/>
      <c r="N49" s="5"/>
      <c r="O49" s="5"/>
      <c r="P49" s="5"/>
      <c r="Q49" s="5"/>
      <c r="R49" s="5"/>
      <c r="V49" s="9">
        <v>2747327</v>
      </c>
      <c r="Z49" s="9">
        <v>2747327</v>
      </c>
    </row>
    <row r="50" spans="1:26" ht="15">
      <c r="A50" s="5" t="s">
        <v>868</v>
      </c>
      <c r="B50" s="5"/>
      <c r="C50" s="5"/>
      <c r="D50" s="5"/>
      <c r="E50" s="5"/>
      <c r="F50" s="5"/>
      <c r="G50" s="5"/>
      <c r="H50" s="5"/>
      <c r="I50" s="5"/>
      <c r="J50" s="5"/>
      <c r="K50" s="5"/>
      <c r="L50" s="5"/>
      <c r="M50" s="5"/>
      <c r="N50" s="5"/>
      <c r="O50" s="5"/>
      <c r="P50" s="5"/>
      <c r="Q50" s="5"/>
      <c r="R50" s="5"/>
      <c r="V50" s="9">
        <v>1830922</v>
      </c>
      <c r="Z50" s="9">
        <v>1830922</v>
      </c>
    </row>
    <row r="52" spans="1:26" ht="15">
      <c r="A52" s="1" t="s">
        <v>869</v>
      </c>
      <c r="B52" s="1"/>
      <c r="C52" s="1"/>
      <c r="D52" s="1"/>
      <c r="E52" s="1"/>
      <c r="F52" s="1"/>
      <c r="G52" s="1"/>
      <c r="H52" s="1"/>
      <c r="I52" s="1"/>
      <c r="J52" s="1"/>
      <c r="K52" s="1"/>
      <c r="L52" s="1"/>
      <c r="M52" s="1"/>
      <c r="N52" s="1"/>
      <c r="O52" s="1"/>
      <c r="P52" s="1"/>
      <c r="Q52" s="1"/>
      <c r="R52" s="1"/>
      <c r="S52" s="3"/>
      <c r="V52" s="9">
        <v>4578249</v>
      </c>
      <c r="Z52" s="9">
        <v>4578249</v>
      </c>
    </row>
    <row r="54" spans="1:26" ht="15">
      <c r="A54" s="1" t="s">
        <v>870</v>
      </c>
      <c r="B54" s="1"/>
      <c r="C54" s="1"/>
      <c r="D54" s="1"/>
      <c r="E54" s="1"/>
      <c r="F54" s="1"/>
      <c r="G54" s="1"/>
      <c r="H54" s="1"/>
      <c r="I54" s="1"/>
      <c r="J54" s="1"/>
      <c r="K54" s="1"/>
      <c r="L54" s="1"/>
      <c r="M54" s="1"/>
      <c r="N54" s="1"/>
      <c r="O54" s="1"/>
      <c r="P54" s="1"/>
      <c r="Q54" s="1"/>
      <c r="R54" s="1"/>
      <c r="S54" s="3"/>
      <c r="U54" s="6">
        <v>323861717</v>
      </c>
      <c r="V54" s="6"/>
      <c r="Y54" s="6">
        <v>322382143</v>
      </c>
      <c r="Z54" s="6"/>
    </row>
    <row r="56" spans="1:26" ht="15">
      <c r="A56" s="1" t="s">
        <v>871</v>
      </c>
      <c r="B56" s="1"/>
      <c r="C56" s="1"/>
      <c r="D56" s="1"/>
      <c r="E56" s="1"/>
      <c r="F56" s="1"/>
      <c r="G56" s="1"/>
      <c r="H56" s="1"/>
      <c r="I56" s="1"/>
      <c r="J56" s="1"/>
      <c r="K56" s="1"/>
      <c r="L56" s="1"/>
      <c r="M56" s="1"/>
      <c r="N56" s="1"/>
      <c r="O56" s="1"/>
      <c r="P56" s="1"/>
      <c r="Q56" s="1"/>
      <c r="R56" s="1"/>
      <c r="S56" s="1"/>
      <c r="T56" s="1"/>
      <c r="U56" s="1"/>
      <c r="V56" s="1"/>
      <c r="W56" s="3"/>
      <c r="Z56" s="7">
        <v>-112315749</v>
      </c>
    </row>
    <row r="57" spans="1:26" ht="15">
      <c r="A57" s="1" t="s">
        <v>720</v>
      </c>
      <c r="B57" s="1"/>
      <c r="C57" s="1"/>
      <c r="D57" s="1"/>
      <c r="E57" s="1"/>
      <c r="F57" s="1"/>
      <c r="G57" s="1"/>
      <c r="H57" s="1"/>
      <c r="I57" s="1"/>
      <c r="J57" s="1"/>
      <c r="K57" s="1"/>
      <c r="L57" s="1"/>
      <c r="M57" s="1"/>
      <c r="N57" s="1"/>
      <c r="O57" s="1"/>
      <c r="P57" s="1"/>
      <c r="Q57" s="1"/>
      <c r="R57" s="1"/>
      <c r="S57" s="1"/>
      <c r="T57" s="1"/>
      <c r="U57" s="1"/>
      <c r="V57" s="1"/>
      <c r="W57" s="3"/>
      <c r="Y57" s="6">
        <v>210066394</v>
      </c>
      <c r="Z57" s="6"/>
    </row>
  </sheetData>
  <sheetProtection selectLockedCells="1" selectUnlockedCells="1"/>
  <mergeCells count="39">
    <mergeCell ref="A2:F2"/>
    <mergeCell ref="C5:D5"/>
    <mergeCell ref="I5:J5"/>
    <mergeCell ref="M5:N5"/>
    <mergeCell ref="Q5:R5"/>
    <mergeCell ref="U5:V5"/>
    <mergeCell ref="Y5:Z5"/>
    <mergeCell ref="U6:V6"/>
    <mergeCell ref="Y6:Z6"/>
    <mergeCell ref="A16:R16"/>
    <mergeCell ref="D18:J18"/>
    <mergeCell ref="A29:R29"/>
    <mergeCell ref="D31:J31"/>
    <mergeCell ref="B33:E33"/>
    <mergeCell ref="F33:G33"/>
    <mergeCell ref="H33:K33"/>
    <mergeCell ref="L33:O33"/>
    <mergeCell ref="P33:S33"/>
    <mergeCell ref="T33:W33"/>
    <mergeCell ref="X33:AA33"/>
    <mergeCell ref="A38:R38"/>
    <mergeCell ref="B42:E42"/>
    <mergeCell ref="F42:G42"/>
    <mergeCell ref="H42:K42"/>
    <mergeCell ref="L42:O42"/>
    <mergeCell ref="P42:S42"/>
    <mergeCell ref="T42:W42"/>
    <mergeCell ref="X42:AA42"/>
    <mergeCell ref="A45:R45"/>
    <mergeCell ref="A47:R47"/>
    <mergeCell ref="A49:R49"/>
    <mergeCell ref="A50:R50"/>
    <mergeCell ref="A52:R52"/>
    <mergeCell ref="A54:R54"/>
    <mergeCell ref="U54:V54"/>
    <mergeCell ref="Y54:Z54"/>
    <mergeCell ref="A56:V56"/>
    <mergeCell ref="A57:V57"/>
    <mergeCell ref="Y57:Z5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5.7109375" style="0" customWidth="1"/>
    <col min="5" max="5" width="2.7109375" style="0" customWidth="1"/>
    <col min="6" max="7" width="8.7109375" style="0" customWidth="1"/>
    <col min="8" max="8" width="5.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4" t="s">
        <v>21</v>
      </c>
      <c r="B2" s="4"/>
      <c r="C2" s="4"/>
      <c r="D2" s="4"/>
      <c r="E2" s="4"/>
      <c r="F2" s="4"/>
    </row>
    <row r="5" spans="1:20" ht="15">
      <c r="A5" t="s">
        <v>22</v>
      </c>
      <c r="D5" t="s">
        <v>23</v>
      </c>
      <c r="E5" t="s">
        <v>24</v>
      </c>
      <c r="H5" t="s">
        <v>25</v>
      </c>
      <c r="I5" t="s">
        <v>24</v>
      </c>
      <c r="L5" t="s">
        <v>26</v>
      </c>
      <c r="P5" t="s">
        <v>27</v>
      </c>
      <c r="T5" t="s">
        <v>28</v>
      </c>
    </row>
    <row r="6" spans="1:20" ht="15">
      <c r="A6" t="s">
        <v>29</v>
      </c>
      <c r="D6" t="s">
        <v>30</v>
      </c>
      <c r="E6" t="s">
        <v>24</v>
      </c>
      <c r="H6" t="s">
        <v>31</v>
      </c>
      <c r="I6" t="s">
        <v>24</v>
      </c>
      <c r="L6" t="s">
        <v>32</v>
      </c>
      <c r="M6" t="s">
        <v>24</v>
      </c>
      <c r="P6" t="s">
        <v>33</v>
      </c>
      <c r="T6" t="s">
        <v>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872</v>
      </c>
      <c r="B2" s="4"/>
      <c r="C2" s="4"/>
      <c r="D2" s="4"/>
      <c r="E2" s="4"/>
      <c r="F2" s="4"/>
    </row>
    <row r="5" spans="3:16" ht="15">
      <c r="C5" s="1" t="s">
        <v>366</v>
      </c>
      <c r="D5" s="1"/>
      <c r="E5" s="1"/>
      <c r="F5" s="1"/>
      <c r="G5" s="1"/>
      <c r="H5" s="1"/>
      <c r="K5" s="1" t="s">
        <v>873</v>
      </c>
      <c r="L5" s="1"/>
      <c r="M5" s="1"/>
      <c r="N5" s="1"/>
      <c r="O5" s="1"/>
      <c r="P5" s="1"/>
    </row>
    <row r="6" spans="1:16" ht="15">
      <c r="A6" s="3" t="s">
        <v>874</v>
      </c>
      <c r="C6" s="1" t="s">
        <v>481</v>
      </c>
      <c r="D6" s="1"/>
      <c r="G6" s="1" t="s">
        <v>875</v>
      </c>
      <c r="H6" s="1"/>
      <c r="K6" s="1" t="s">
        <v>481</v>
      </c>
      <c r="L6" s="1"/>
      <c r="O6" s="1" t="s">
        <v>876</v>
      </c>
      <c r="P6" s="1"/>
    </row>
    <row r="7" spans="1:16" ht="15">
      <c r="A7" t="s">
        <v>877</v>
      </c>
      <c r="C7" s="6">
        <v>302889195</v>
      </c>
      <c r="D7" s="6"/>
      <c r="G7" s="6">
        <v>302565355</v>
      </c>
      <c r="H7" s="6"/>
      <c r="K7" s="6">
        <v>281260179</v>
      </c>
      <c r="L7" s="6"/>
      <c r="O7" s="6">
        <v>281046248</v>
      </c>
      <c r="P7" s="6"/>
    </row>
    <row r="8" spans="1:16" ht="15">
      <c r="A8" t="s">
        <v>878</v>
      </c>
      <c r="D8" s="9">
        <v>36193947</v>
      </c>
      <c r="H8" s="9">
        <v>36474784</v>
      </c>
      <c r="L8" s="9">
        <v>27351492</v>
      </c>
      <c r="P8" s="9">
        <v>27499315</v>
      </c>
    </row>
    <row r="9" spans="1:16" ht="15">
      <c r="A9" t="s">
        <v>879</v>
      </c>
      <c r="D9" s="9">
        <v>7335452</v>
      </c>
      <c r="H9" s="9">
        <v>7073685</v>
      </c>
      <c r="L9" s="9">
        <v>10409846</v>
      </c>
      <c r="P9" s="9">
        <v>9003170</v>
      </c>
    </row>
    <row r="10" spans="1:16" ht="15">
      <c r="A10" t="s">
        <v>880</v>
      </c>
      <c r="D10" s="9">
        <v>1935701</v>
      </c>
      <c r="H10" s="9">
        <v>2314668</v>
      </c>
      <c r="L10" s="9">
        <v>261951</v>
      </c>
      <c r="P10" s="9">
        <v>255161</v>
      </c>
    </row>
    <row r="12" spans="1:16" ht="15">
      <c r="A12" s="3" t="s">
        <v>881</v>
      </c>
      <c r="D12" s="9">
        <v>348354295</v>
      </c>
      <c r="H12" s="9">
        <v>348428492</v>
      </c>
      <c r="L12" s="9">
        <v>319283468</v>
      </c>
      <c r="P12" s="9">
        <v>317803894</v>
      </c>
    </row>
    <row r="14" spans="1:16" ht="15">
      <c r="A14" t="s">
        <v>882</v>
      </c>
      <c r="D14" s="9">
        <v>13113817</v>
      </c>
      <c r="H14" s="9">
        <v>13113817</v>
      </c>
      <c r="L14" s="9">
        <v>4578249</v>
      </c>
      <c r="P14" s="9">
        <v>4578249</v>
      </c>
    </row>
    <row r="16" spans="1:16" ht="15">
      <c r="A16" s="3" t="s">
        <v>883</v>
      </c>
      <c r="C16" s="6">
        <v>361468112</v>
      </c>
      <c r="D16" s="6"/>
      <c r="G16" s="6">
        <v>361542309</v>
      </c>
      <c r="H16" s="6"/>
      <c r="K16" s="6">
        <v>323861717</v>
      </c>
      <c r="L16" s="6"/>
      <c r="O16" s="6">
        <v>322382143</v>
      </c>
      <c r="P16"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H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263</v>
      </c>
      <c r="C3" s="1" t="s">
        <v>264</v>
      </c>
      <c r="D3" s="1"/>
      <c r="G3" s="1" t="s">
        <v>265</v>
      </c>
      <c r="H3" s="1"/>
    </row>
    <row r="4" spans="1:8" ht="15">
      <c r="A4" t="s">
        <v>266</v>
      </c>
      <c r="D4" t="s">
        <v>267</v>
      </c>
      <c r="H4" t="s">
        <v>268</v>
      </c>
    </row>
    <row r="5" spans="1:8" ht="15">
      <c r="A5" t="s">
        <v>269</v>
      </c>
      <c r="D5" s="9">
        <v>14</v>
      </c>
      <c r="H5" s="9">
        <v>6</v>
      </c>
    </row>
    <row r="6" spans="1:8" ht="15">
      <c r="A6" t="s">
        <v>270</v>
      </c>
      <c r="D6" s="9">
        <v>8</v>
      </c>
      <c r="H6" s="9">
        <v>8</v>
      </c>
    </row>
    <row r="7" spans="1:8" ht="15">
      <c r="A7" t="s">
        <v>271</v>
      </c>
      <c r="D7" s="9">
        <v>8</v>
      </c>
      <c r="H7" s="9">
        <v>8</v>
      </c>
    </row>
    <row r="8" spans="1:8" ht="15">
      <c r="A8" t="s">
        <v>272</v>
      </c>
      <c r="D8" s="9">
        <v>8</v>
      </c>
      <c r="H8" s="9">
        <v>13</v>
      </c>
    </row>
    <row r="9" spans="1:8" ht="15">
      <c r="A9" t="s">
        <v>273</v>
      </c>
      <c r="D9" s="9">
        <v>7</v>
      </c>
      <c r="H9" s="9">
        <v>7</v>
      </c>
    </row>
    <row r="10" spans="1:8" ht="15">
      <c r="A10" t="s">
        <v>274</v>
      </c>
      <c r="D10" s="9">
        <v>7</v>
      </c>
      <c r="H10" s="9">
        <v>3</v>
      </c>
    </row>
    <row r="11" spans="1:8" ht="15">
      <c r="A11" t="s">
        <v>275</v>
      </c>
      <c r="D11" s="9">
        <v>6</v>
      </c>
      <c r="H11" s="9">
        <v>1</v>
      </c>
    </row>
    <row r="12" spans="1:8" ht="15">
      <c r="A12" t="s">
        <v>276</v>
      </c>
      <c r="D12" s="9">
        <v>5</v>
      </c>
      <c r="H12" s="9">
        <v>2</v>
      </c>
    </row>
    <row r="13" spans="1:8" ht="15">
      <c r="A13" t="s">
        <v>277</v>
      </c>
      <c r="D13" s="9">
        <v>4</v>
      </c>
      <c r="H13" s="9">
        <v>1</v>
      </c>
    </row>
    <row r="14" spans="1:8" ht="15">
      <c r="A14" t="s">
        <v>278</v>
      </c>
      <c r="D14" s="9">
        <v>3</v>
      </c>
      <c r="H14" s="9">
        <v>2</v>
      </c>
    </row>
    <row r="15" spans="1:8" ht="15">
      <c r="A15" t="s">
        <v>279</v>
      </c>
      <c r="D15" s="9">
        <v>3</v>
      </c>
      <c r="H15" s="9">
        <v>4</v>
      </c>
    </row>
    <row r="16" spans="1:8" ht="15">
      <c r="A16" t="s">
        <v>280</v>
      </c>
      <c r="D16" s="9">
        <v>2</v>
      </c>
      <c r="H16" s="9">
        <v>6</v>
      </c>
    </row>
    <row r="17" spans="1:8" ht="15">
      <c r="A17" t="s">
        <v>281</v>
      </c>
      <c r="D17" s="9">
        <v>2</v>
      </c>
      <c r="H17" s="9">
        <v>4</v>
      </c>
    </row>
    <row r="18" spans="1:8" ht="15">
      <c r="A18" t="s">
        <v>282</v>
      </c>
      <c r="D18" s="9">
        <v>2</v>
      </c>
      <c r="H18" s="9">
        <v>1</v>
      </c>
    </row>
    <row r="19" spans="1:8" ht="15">
      <c r="A19" t="s">
        <v>283</v>
      </c>
      <c r="D19" s="9">
        <v>2</v>
      </c>
      <c r="H19" s="9">
        <v>3</v>
      </c>
    </row>
    <row r="20" spans="1:8" ht="15">
      <c r="A20" t="s">
        <v>284</v>
      </c>
      <c r="D20" s="9">
        <v>1</v>
      </c>
      <c r="H20" s="9">
        <v>3</v>
      </c>
    </row>
    <row r="21" spans="1:8" ht="15">
      <c r="A21" t="s">
        <v>285</v>
      </c>
      <c r="D21" s="9">
        <v>1</v>
      </c>
      <c r="H21" s="9">
        <v>3</v>
      </c>
    </row>
    <row r="22" spans="1:8" ht="15">
      <c r="A22" t="s">
        <v>286</v>
      </c>
      <c r="D22" s="9">
        <v>1</v>
      </c>
      <c r="H22" s="9">
        <v>1</v>
      </c>
    </row>
    <row r="23" spans="1:8" ht="15">
      <c r="A23" t="s">
        <v>287</v>
      </c>
      <c r="D23" t="s">
        <v>93</v>
      </c>
      <c r="H23" s="9">
        <v>1</v>
      </c>
    </row>
    <row r="24" spans="1:8" ht="15">
      <c r="A24" t="s">
        <v>288</v>
      </c>
      <c r="D24" t="s">
        <v>93</v>
      </c>
      <c r="H24" s="9">
        <v>1</v>
      </c>
    </row>
    <row r="25" spans="1:8" ht="15">
      <c r="A25" t="s">
        <v>289</v>
      </c>
      <c r="D25" t="s">
        <v>93</v>
      </c>
      <c r="H25" s="9">
        <v>5</v>
      </c>
    </row>
    <row r="27" spans="1:8" ht="15">
      <c r="A27" t="s">
        <v>12</v>
      </c>
      <c r="D27" t="s">
        <v>290</v>
      </c>
      <c r="H27" t="s">
        <v>290</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4.7109375" style="0" customWidth="1"/>
    <col min="10" max="10" width="8.7109375" style="0" customWidth="1"/>
    <col min="11" max="11" width="33.7109375" style="0" customWidth="1"/>
    <col min="12" max="16384" width="8.7109375" style="0" customWidth="1"/>
  </cols>
  <sheetData>
    <row r="2" spans="1:6" ht="15">
      <c r="A2" s="1" t="s">
        <v>474</v>
      </c>
      <c r="B2" s="1"/>
      <c r="C2" s="1"/>
      <c r="D2" s="1"/>
      <c r="E2" s="1"/>
      <c r="F2" s="1"/>
    </row>
    <row r="5" spans="1:11" ht="39.75" customHeight="1">
      <c r="A5" s="3" t="s">
        <v>884</v>
      </c>
      <c r="C5" s="4" t="s">
        <v>885</v>
      </c>
      <c r="D5" s="4"/>
      <c r="G5" s="3" t="s">
        <v>886</v>
      </c>
      <c r="I5" s="3" t="s">
        <v>887</v>
      </c>
      <c r="K5" s="2" t="s">
        <v>888</v>
      </c>
    </row>
    <row r="6" spans="1:11" ht="15">
      <c r="A6" t="s">
        <v>889</v>
      </c>
      <c r="C6" s="6">
        <v>282659683</v>
      </c>
      <c r="D6" s="6"/>
      <c r="G6" t="s">
        <v>890</v>
      </c>
      <c r="I6" t="s">
        <v>891</v>
      </c>
      <c r="K6" t="s">
        <v>109</v>
      </c>
    </row>
    <row r="7" spans="1:11" ht="39.75" customHeight="1">
      <c r="A7" t="s">
        <v>889</v>
      </c>
      <c r="D7" s="9">
        <v>58304473</v>
      </c>
      <c r="G7" t="s">
        <v>892</v>
      </c>
      <c r="I7" t="s">
        <v>893</v>
      </c>
      <c r="K7" s="8" t="s">
        <v>894</v>
      </c>
    </row>
    <row r="8" spans="1:11" ht="15">
      <c r="A8" t="s">
        <v>895</v>
      </c>
      <c r="D8" s="9">
        <v>1062806</v>
      </c>
      <c r="G8" t="s">
        <v>890</v>
      </c>
      <c r="I8" t="s">
        <v>891</v>
      </c>
      <c r="K8" t="s">
        <v>109</v>
      </c>
    </row>
    <row r="9" spans="1:11" ht="39.75" customHeight="1">
      <c r="A9" t="s">
        <v>895</v>
      </c>
      <c r="D9" s="9">
        <v>1245623</v>
      </c>
      <c r="G9" t="s">
        <v>896</v>
      </c>
      <c r="I9" t="s">
        <v>897</v>
      </c>
      <c r="K9" s="8" t="s">
        <v>898</v>
      </c>
    </row>
    <row r="11" spans="1:4" ht="15">
      <c r="A11" s="3" t="s">
        <v>899</v>
      </c>
      <c r="C11" s="6">
        <v>343272585</v>
      </c>
      <c r="D11" s="6"/>
    </row>
    <row r="13" spans="1:11" ht="15">
      <c r="A13" t="s">
        <v>900</v>
      </c>
      <c r="C13" s="6">
        <v>146949000</v>
      </c>
      <c r="D13" s="6"/>
      <c r="G13" t="s">
        <v>890</v>
      </c>
      <c r="I13" t="s">
        <v>893</v>
      </c>
      <c r="K13" t="s">
        <v>901</v>
      </c>
    </row>
    <row r="15" spans="2:11" ht="15">
      <c r="B15" s="14"/>
      <c r="C15" s="14"/>
      <c r="D15" s="14"/>
      <c r="E15" s="14"/>
      <c r="F15" s="5"/>
      <c r="G15" s="5"/>
      <c r="H15" s="5"/>
      <c r="I15" s="5"/>
      <c r="J15" s="5"/>
      <c r="K15" s="5"/>
    </row>
    <row r="16" spans="1:11" ht="39.75" customHeight="1">
      <c r="A16" s="3" t="s">
        <v>884</v>
      </c>
      <c r="C16" s="4" t="s">
        <v>902</v>
      </c>
      <c r="D16" s="4"/>
      <c r="G16" s="3" t="s">
        <v>886</v>
      </c>
      <c r="I16" s="3" t="s">
        <v>887</v>
      </c>
      <c r="K16" s="2" t="s">
        <v>888</v>
      </c>
    </row>
    <row r="17" spans="1:11" ht="15">
      <c r="A17" t="s">
        <v>889</v>
      </c>
      <c r="C17" s="6">
        <v>298655677</v>
      </c>
      <c r="D17" s="6"/>
      <c r="G17" t="s">
        <v>890</v>
      </c>
      <c r="I17" t="s">
        <v>891</v>
      </c>
      <c r="K17" t="s">
        <v>109</v>
      </c>
    </row>
    <row r="18" spans="1:11" ht="39.75" customHeight="1">
      <c r="A18" t="s">
        <v>889</v>
      </c>
      <c r="D18" s="9">
        <v>14900556</v>
      </c>
      <c r="G18" t="s">
        <v>892</v>
      </c>
      <c r="I18" t="s">
        <v>893</v>
      </c>
      <c r="K18" s="8" t="s">
        <v>903</v>
      </c>
    </row>
    <row r="19" spans="1:11" ht="15">
      <c r="A19" t="s">
        <v>895</v>
      </c>
      <c r="D19" s="9">
        <v>188235</v>
      </c>
      <c r="G19" t="s">
        <v>896</v>
      </c>
      <c r="I19" t="s">
        <v>897</v>
      </c>
      <c r="K19" t="s">
        <v>904</v>
      </c>
    </row>
    <row r="21" spans="1:4" ht="15">
      <c r="A21" s="3" t="s">
        <v>899</v>
      </c>
      <c r="C21" s="6">
        <v>313744468</v>
      </c>
      <c r="D21" s="6"/>
    </row>
    <row r="23" spans="1:11" ht="15">
      <c r="A23" t="s">
        <v>900</v>
      </c>
      <c r="C23" s="6">
        <v>99600000</v>
      </c>
      <c r="D23" s="6"/>
      <c r="G23" t="s">
        <v>890</v>
      </c>
      <c r="I23" t="s">
        <v>893</v>
      </c>
      <c r="K23" t="s">
        <v>901</v>
      </c>
    </row>
  </sheetData>
  <sheetProtection selectLockedCells="1" selectUnlockedCells="1"/>
  <mergeCells count="13">
    <mergeCell ref="A2:F2"/>
    <mergeCell ref="C5:D5"/>
    <mergeCell ref="C6:D6"/>
    <mergeCell ref="C11:D11"/>
    <mergeCell ref="C13:D13"/>
    <mergeCell ref="B15:E15"/>
    <mergeCell ref="F15:G15"/>
    <mergeCell ref="H15:I15"/>
    <mergeCell ref="J15:K15"/>
    <mergeCell ref="C16:D16"/>
    <mergeCell ref="C17:D17"/>
    <mergeCell ref="C21:D21"/>
    <mergeCell ref="C23:D2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Q3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905</v>
      </c>
      <c r="D3" s="1"/>
      <c r="E3" s="1"/>
      <c r="F3" s="1"/>
      <c r="G3" s="1"/>
      <c r="H3" s="1"/>
      <c r="I3" s="1"/>
      <c r="J3" s="1"/>
      <c r="K3" s="1"/>
      <c r="L3" s="1"/>
      <c r="M3" s="1"/>
      <c r="N3" s="1"/>
      <c r="O3" s="1"/>
      <c r="P3" s="1"/>
    </row>
    <row r="4" spans="1:16" ht="15">
      <c r="A4" s="3" t="s">
        <v>906</v>
      </c>
      <c r="C4" s="1" t="s">
        <v>876</v>
      </c>
      <c r="D4" s="1"/>
      <c r="G4" s="1" t="s">
        <v>907</v>
      </c>
      <c r="H4" s="1"/>
      <c r="K4" s="1" t="s">
        <v>908</v>
      </c>
      <c r="L4" s="1"/>
      <c r="O4" s="1" t="s">
        <v>909</v>
      </c>
      <c r="P4" s="1"/>
    </row>
    <row r="5" spans="1:16" ht="15">
      <c r="A5" t="s">
        <v>910</v>
      </c>
      <c r="C5" s="6">
        <v>302565355</v>
      </c>
      <c r="D5" s="6"/>
      <c r="G5" s="5" t="s">
        <v>91</v>
      </c>
      <c r="H5" s="5"/>
      <c r="K5" s="5" t="s">
        <v>91</v>
      </c>
      <c r="L5" s="5"/>
      <c r="O5" s="6">
        <v>302565355</v>
      </c>
      <c r="P5" s="6"/>
    </row>
    <row r="6" spans="1:16" ht="15">
      <c r="A6" t="s">
        <v>911</v>
      </c>
      <c r="D6" s="9">
        <v>36474784</v>
      </c>
      <c r="H6" t="s">
        <v>93</v>
      </c>
      <c r="L6" t="s">
        <v>93</v>
      </c>
      <c r="P6" s="9">
        <v>36474784</v>
      </c>
    </row>
    <row r="7" spans="1:16" ht="15">
      <c r="A7" t="s">
        <v>912</v>
      </c>
      <c r="D7" s="9">
        <v>7073685</v>
      </c>
      <c r="H7" t="s">
        <v>93</v>
      </c>
      <c r="L7" s="9">
        <v>5149668</v>
      </c>
      <c r="P7" s="9">
        <v>1924017</v>
      </c>
    </row>
    <row r="8" spans="1:16" ht="15">
      <c r="A8" t="s">
        <v>895</v>
      </c>
      <c r="D8" s="9">
        <v>2314668</v>
      </c>
      <c r="H8" t="s">
        <v>93</v>
      </c>
      <c r="L8" s="9">
        <v>6239</v>
      </c>
      <c r="P8" s="9">
        <v>2308429</v>
      </c>
    </row>
    <row r="10" spans="1:16" ht="15">
      <c r="A10" s="3" t="s">
        <v>881</v>
      </c>
      <c r="D10" s="9">
        <v>348428492</v>
      </c>
      <c r="H10" t="s">
        <v>93</v>
      </c>
      <c r="L10" s="9">
        <v>5155907</v>
      </c>
      <c r="P10" s="9">
        <v>343272585</v>
      </c>
    </row>
    <row r="12" spans="1:16" ht="15">
      <c r="A12" t="s">
        <v>882</v>
      </c>
      <c r="D12" s="9">
        <v>13113817</v>
      </c>
      <c r="H12" s="9">
        <v>13113817</v>
      </c>
      <c r="L12" t="s">
        <v>93</v>
      </c>
      <c r="P12" t="s">
        <v>93</v>
      </c>
    </row>
    <row r="14" spans="1:16" ht="15">
      <c r="A14" s="3" t="s">
        <v>883</v>
      </c>
      <c r="C14" s="6">
        <v>361542309</v>
      </c>
      <c r="D14" s="6"/>
      <c r="G14" s="6">
        <v>13113817</v>
      </c>
      <c r="H14" s="6"/>
      <c r="K14" s="6">
        <v>5155907</v>
      </c>
      <c r="L14" s="6"/>
      <c r="O14" s="6">
        <v>343272585</v>
      </c>
      <c r="P14" s="6"/>
    </row>
    <row r="16" spans="1:16" ht="15">
      <c r="A16" t="s">
        <v>900</v>
      </c>
      <c r="C16" s="6">
        <v>146949000</v>
      </c>
      <c r="D16" s="6"/>
      <c r="G16" s="5" t="s">
        <v>91</v>
      </c>
      <c r="H16" s="5"/>
      <c r="K16" s="5" t="s">
        <v>91</v>
      </c>
      <c r="L16" s="5"/>
      <c r="O16" s="6">
        <v>146949000</v>
      </c>
      <c r="P16" s="6"/>
    </row>
    <row r="18" spans="2:17" ht="15">
      <c r="B18" s="14"/>
      <c r="C18" s="14"/>
      <c r="D18" s="14"/>
      <c r="E18" s="14"/>
      <c r="F18" s="14"/>
      <c r="G18" s="14"/>
      <c r="H18" s="14"/>
      <c r="I18" s="14"/>
      <c r="J18" s="14"/>
      <c r="K18" s="14"/>
      <c r="L18" s="14"/>
      <c r="M18" s="14"/>
      <c r="N18" s="14"/>
      <c r="O18" s="14"/>
      <c r="P18" s="14"/>
      <c r="Q18" s="14"/>
    </row>
    <row r="19" spans="3:16" ht="15">
      <c r="C19" s="1" t="s">
        <v>913</v>
      </c>
      <c r="D19" s="1"/>
      <c r="E19" s="1"/>
      <c r="F19" s="1"/>
      <c r="G19" s="1"/>
      <c r="H19" s="1"/>
      <c r="I19" s="1"/>
      <c r="J19" s="1"/>
      <c r="K19" s="1"/>
      <c r="L19" s="1"/>
      <c r="M19" s="1"/>
      <c r="N19" s="1"/>
      <c r="O19" s="1"/>
      <c r="P19" s="1"/>
    </row>
    <row r="20" spans="1:16" ht="15">
      <c r="A20" s="3" t="s">
        <v>906</v>
      </c>
      <c r="C20" s="1" t="s">
        <v>876</v>
      </c>
      <c r="D20" s="1"/>
      <c r="G20" s="1" t="s">
        <v>907</v>
      </c>
      <c r="H20" s="1"/>
      <c r="K20" s="1" t="s">
        <v>908</v>
      </c>
      <c r="L20" s="1"/>
      <c r="O20" s="1" t="s">
        <v>909</v>
      </c>
      <c r="P20" s="1"/>
    </row>
    <row r="21" spans="1:16" ht="15">
      <c r="A21" t="s">
        <v>910</v>
      </c>
      <c r="C21" s="6">
        <v>281046248</v>
      </c>
      <c r="D21" s="6"/>
      <c r="G21" s="5" t="s">
        <v>91</v>
      </c>
      <c r="H21" s="5"/>
      <c r="K21" s="5" t="s">
        <v>91</v>
      </c>
      <c r="L21" s="5"/>
      <c r="O21" s="6">
        <v>281046248</v>
      </c>
      <c r="P21" s="6"/>
    </row>
    <row r="22" spans="1:16" ht="15">
      <c r="A22" t="s">
        <v>911</v>
      </c>
      <c r="D22" s="9">
        <v>27499315</v>
      </c>
      <c r="H22" t="s">
        <v>93</v>
      </c>
      <c r="L22" s="9">
        <v>1635000</v>
      </c>
      <c r="P22" s="9">
        <v>25864315</v>
      </c>
    </row>
    <row r="23" spans="1:16" ht="15">
      <c r="A23" t="s">
        <v>912</v>
      </c>
      <c r="D23" s="9">
        <v>9003170</v>
      </c>
      <c r="H23" t="s">
        <v>93</v>
      </c>
      <c r="L23" s="9">
        <v>2357500</v>
      </c>
      <c r="P23" s="9">
        <v>6645670</v>
      </c>
    </row>
    <row r="24" spans="1:16" ht="15">
      <c r="A24" t="s">
        <v>895</v>
      </c>
      <c r="D24" s="9">
        <v>255161</v>
      </c>
      <c r="H24" t="s">
        <v>93</v>
      </c>
      <c r="L24" s="9">
        <v>66926</v>
      </c>
      <c r="P24" s="9">
        <v>188235</v>
      </c>
    </row>
    <row r="26" spans="1:16" ht="15">
      <c r="A26" s="3" t="s">
        <v>881</v>
      </c>
      <c r="D26" s="9">
        <v>317803894</v>
      </c>
      <c r="H26" t="s">
        <v>93</v>
      </c>
      <c r="L26" s="9">
        <v>4059426</v>
      </c>
      <c r="P26" s="9">
        <v>313744468</v>
      </c>
    </row>
    <row r="28" spans="1:16" ht="15">
      <c r="A28" t="s">
        <v>882</v>
      </c>
      <c r="D28" s="9">
        <v>4578249</v>
      </c>
      <c r="H28" s="9">
        <v>4578249</v>
      </c>
      <c r="L28" t="s">
        <v>93</v>
      </c>
      <c r="P28" t="s">
        <v>93</v>
      </c>
    </row>
    <row r="30" spans="1:16" ht="15">
      <c r="A30" s="3" t="s">
        <v>883</v>
      </c>
      <c r="C30" s="6">
        <v>322382143</v>
      </c>
      <c r="D30" s="6"/>
      <c r="G30" s="6">
        <v>4578249</v>
      </c>
      <c r="H30" s="6"/>
      <c r="K30" s="6">
        <v>4059426</v>
      </c>
      <c r="L30" s="6"/>
      <c r="O30" s="6">
        <v>313744468</v>
      </c>
      <c r="P30" s="6"/>
    </row>
    <row r="32" spans="1:16" ht="15">
      <c r="A32" t="s">
        <v>900</v>
      </c>
      <c r="C32" s="6">
        <v>99600000</v>
      </c>
      <c r="D32" s="6"/>
      <c r="G32" s="5" t="s">
        <v>91</v>
      </c>
      <c r="H32" s="5"/>
      <c r="K32" s="5" t="s">
        <v>91</v>
      </c>
      <c r="L32" s="5"/>
      <c r="O32" s="6">
        <v>99600000</v>
      </c>
      <c r="P32" s="6"/>
    </row>
  </sheetData>
  <sheetProtection selectLockedCells="1" selectUnlockedCells="1"/>
  <mergeCells count="35">
    <mergeCell ref="C3:P3"/>
    <mergeCell ref="C4:D4"/>
    <mergeCell ref="G4:H4"/>
    <mergeCell ref="K4:L4"/>
    <mergeCell ref="O4:P4"/>
    <mergeCell ref="C5:D5"/>
    <mergeCell ref="G5:H5"/>
    <mergeCell ref="K5:L5"/>
    <mergeCell ref="O5:P5"/>
    <mergeCell ref="C14:D14"/>
    <mergeCell ref="G14:H14"/>
    <mergeCell ref="K14:L14"/>
    <mergeCell ref="O14:P14"/>
    <mergeCell ref="C16:D16"/>
    <mergeCell ref="G16:H16"/>
    <mergeCell ref="K16:L16"/>
    <mergeCell ref="O16:P16"/>
    <mergeCell ref="B18:Q18"/>
    <mergeCell ref="C19:P19"/>
    <mergeCell ref="C20:D20"/>
    <mergeCell ref="G20:H20"/>
    <mergeCell ref="K20:L20"/>
    <mergeCell ref="O20:P20"/>
    <mergeCell ref="C21:D21"/>
    <mergeCell ref="G21:H21"/>
    <mergeCell ref="K21:L21"/>
    <mergeCell ref="O21:P21"/>
    <mergeCell ref="C30:D30"/>
    <mergeCell ref="G30:H30"/>
    <mergeCell ref="K30:L30"/>
    <mergeCell ref="O30:P30"/>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M3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474</v>
      </c>
      <c r="B2" s="1"/>
      <c r="C2" s="1"/>
      <c r="D2" s="1"/>
      <c r="E2" s="1"/>
      <c r="F2" s="1"/>
    </row>
    <row r="5" spans="3:12" ht="15">
      <c r="C5" s="1" t="s">
        <v>914</v>
      </c>
      <c r="D5" s="1"/>
      <c r="E5" s="1"/>
      <c r="F5" s="1"/>
      <c r="G5" s="1"/>
      <c r="H5" s="1"/>
      <c r="I5" s="1"/>
      <c r="J5" s="1"/>
      <c r="K5" s="1"/>
      <c r="L5" s="1"/>
    </row>
    <row r="6" spans="1:12" ht="39.75" customHeight="1">
      <c r="A6" s="3" t="s">
        <v>906</v>
      </c>
      <c r="C6" s="1" t="s">
        <v>915</v>
      </c>
      <c r="D6" s="1"/>
      <c r="G6" s="4" t="s">
        <v>916</v>
      </c>
      <c r="H6" s="4"/>
      <c r="K6" s="1" t="s">
        <v>917</v>
      </c>
      <c r="L6" s="1"/>
    </row>
    <row r="7" spans="1:12" ht="15">
      <c r="A7" t="s">
        <v>918</v>
      </c>
      <c r="C7" s="6">
        <v>281046248</v>
      </c>
      <c r="D7" s="6"/>
      <c r="G7" s="6">
        <v>32698220</v>
      </c>
      <c r="H7" s="6"/>
      <c r="K7" s="6">
        <v>313744468</v>
      </c>
      <c r="L7" s="6"/>
    </row>
    <row r="8" spans="1:12" ht="15">
      <c r="A8" t="s">
        <v>919</v>
      </c>
      <c r="D8" s="9">
        <v>2097241</v>
      </c>
      <c r="H8" s="9">
        <v>774948</v>
      </c>
      <c r="L8" s="9">
        <v>2872189</v>
      </c>
    </row>
    <row r="9" spans="1:12" ht="15">
      <c r="A9" t="s">
        <v>920</v>
      </c>
      <c r="D9" s="7">
        <v>-109909</v>
      </c>
      <c r="H9" s="9">
        <v>567020</v>
      </c>
      <c r="L9" s="9">
        <v>457111</v>
      </c>
    </row>
    <row r="10" spans="1:12" ht="15">
      <c r="A10" t="s">
        <v>921</v>
      </c>
      <c r="D10" s="9">
        <v>221495119</v>
      </c>
      <c r="H10" s="9">
        <v>28675897</v>
      </c>
      <c r="L10" s="9">
        <v>250171016</v>
      </c>
    </row>
    <row r="11" spans="1:12" ht="15">
      <c r="A11" t="s">
        <v>922</v>
      </c>
      <c r="D11" s="7">
        <v>-201963344</v>
      </c>
      <c r="H11" s="7">
        <v>-22008855</v>
      </c>
      <c r="L11" s="7">
        <v>-223972199</v>
      </c>
    </row>
    <row r="12" spans="1:12" ht="15">
      <c r="A12" t="s">
        <v>923</v>
      </c>
      <c r="D12" t="s">
        <v>93</v>
      </c>
      <c r="H12" t="s">
        <v>93</v>
      </c>
      <c r="L12" t="s">
        <v>93</v>
      </c>
    </row>
    <row r="14" spans="1:12" ht="15">
      <c r="A14" t="s">
        <v>924</v>
      </c>
      <c r="C14" s="6">
        <v>302565355</v>
      </c>
      <c r="D14" s="6"/>
      <c r="G14" s="6">
        <v>40707230</v>
      </c>
      <c r="H14" s="6"/>
      <c r="K14" s="6">
        <v>343272585</v>
      </c>
      <c r="L14" s="6"/>
    </row>
    <row r="16" spans="1:12" ht="15">
      <c r="A16" s="8" t="s">
        <v>925</v>
      </c>
      <c r="C16" s="12">
        <v>-327255</v>
      </c>
      <c r="D16" s="12"/>
      <c r="G16" s="6">
        <v>523666</v>
      </c>
      <c r="H16" s="6"/>
      <c r="K16" s="6">
        <v>196411</v>
      </c>
      <c r="L16" s="6"/>
    </row>
    <row r="18" spans="2:13" ht="15">
      <c r="B18" s="14"/>
      <c r="C18" s="14"/>
      <c r="D18" s="14"/>
      <c r="E18" s="14"/>
      <c r="F18" s="14"/>
      <c r="G18" s="14"/>
      <c r="H18" s="14"/>
      <c r="I18" s="14"/>
      <c r="J18" s="14"/>
      <c r="K18" s="14"/>
      <c r="L18" s="14"/>
      <c r="M18" s="14"/>
    </row>
    <row r="19" spans="3:12" ht="15">
      <c r="C19" s="1" t="s">
        <v>926</v>
      </c>
      <c r="D19" s="1"/>
      <c r="E19" s="1"/>
      <c r="F19" s="1"/>
      <c r="G19" s="1"/>
      <c r="H19" s="1"/>
      <c r="I19" s="1"/>
      <c r="J19" s="1"/>
      <c r="K19" s="1"/>
      <c r="L19" s="1"/>
    </row>
    <row r="20" spans="1:12" ht="39.75" customHeight="1">
      <c r="A20" s="3" t="s">
        <v>906</v>
      </c>
      <c r="C20" s="1" t="s">
        <v>915</v>
      </c>
      <c r="D20" s="1"/>
      <c r="G20" s="4" t="s">
        <v>927</v>
      </c>
      <c r="H20" s="4"/>
      <c r="K20" s="1" t="s">
        <v>917</v>
      </c>
      <c r="L20" s="1"/>
    </row>
    <row r="21" spans="1:12" ht="15">
      <c r="A21" t="s">
        <v>918</v>
      </c>
      <c r="C21" s="6">
        <v>150209747</v>
      </c>
      <c r="D21" s="6"/>
      <c r="G21" s="6">
        <v>18836653</v>
      </c>
      <c r="H21" s="6"/>
      <c r="K21" s="6">
        <v>169046400</v>
      </c>
      <c r="L21" s="6"/>
    </row>
    <row r="22" spans="1:12" ht="15">
      <c r="A22" t="s">
        <v>919</v>
      </c>
      <c r="D22" s="9">
        <v>1806088</v>
      </c>
      <c r="H22" s="9">
        <v>1768848</v>
      </c>
      <c r="L22" s="9">
        <v>3574936</v>
      </c>
    </row>
    <row r="23" spans="1:12" ht="15">
      <c r="A23" t="s">
        <v>928</v>
      </c>
      <c r="D23" s="7">
        <v>-165636</v>
      </c>
      <c r="H23" s="7">
        <v>-1068579</v>
      </c>
      <c r="L23" s="7">
        <v>-1234215</v>
      </c>
    </row>
    <row r="24" spans="1:12" ht="15">
      <c r="A24" t="s">
        <v>929</v>
      </c>
      <c r="D24" s="9">
        <v>285042834</v>
      </c>
      <c r="H24" s="9">
        <v>33818899</v>
      </c>
      <c r="L24" s="9">
        <v>318861733</v>
      </c>
    </row>
    <row r="25" spans="1:12" ht="15">
      <c r="A25" t="s">
        <v>922</v>
      </c>
      <c r="D25" s="7">
        <v>-155846785</v>
      </c>
      <c r="H25" s="7">
        <v>-19071351</v>
      </c>
      <c r="L25" s="7">
        <v>-174918136</v>
      </c>
    </row>
    <row r="26" spans="1:12" ht="15">
      <c r="A26" t="s">
        <v>923</v>
      </c>
      <c r="D26" t="s">
        <v>93</v>
      </c>
      <c r="H26" s="7">
        <v>-1586250</v>
      </c>
      <c r="L26" s="7">
        <v>-1586250</v>
      </c>
    </row>
    <row r="28" spans="1:12" ht="15">
      <c r="A28" t="s">
        <v>924</v>
      </c>
      <c r="C28" s="6">
        <v>281046248</v>
      </c>
      <c r="D28" s="6"/>
      <c r="G28" s="6">
        <v>32698220</v>
      </c>
      <c r="H28" s="6"/>
      <c r="K28" s="6">
        <v>313744468</v>
      </c>
      <c r="L28" s="6"/>
    </row>
    <row r="30" spans="1:12" ht="15">
      <c r="A30" s="8" t="s">
        <v>930</v>
      </c>
      <c r="C30" s="6">
        <v>1279203</v>
      </c>
      <c r="D30" s="6"/>
      <c r="G30" s="12">
        <v>-2777703</v>
      </c>
      <c r="H30" s="12"/>
      <c r="K30" s="12">
        <v>-1498500</v>
      </c>
      <c r="L30" s="12"/>
    </row>
  </sheetData>
  <sheetProtection selectLockedCells="1" selectUnlockedCells="1"/>
  <mergeCells count="28">
    <mergeCell ref="A2:F2"/>
    <mergeCell ref="C5:L5"/>
    <mergeCell ref="C6:D6"/>
    <mergeCell ref="G6:H6"/>
    <mergeCell ref="K6:L6"/>
    <mergeCell ref="C7:D7"/>
    <mergeCell ref="G7:H7"/>
    <mergeCell ref="K7:L7"/>
    <mergeCell ref="C14:D14"/>
    <mergeCell ref="G14:H14"/>
    <mergeCell ref="K14:L14"/>
    <mergeCell ref="C16:D16"/>
    <mergeCell ref="G16:H16"/>
    <mergeCell ref="K16:L16"/>
    <mergeCell ref="B18:M18"/>
    <mergeCell ref="C19:L19"/>
    <mergeCell ref="C20:D20"/>
    <mergeCell ref="G20:H20"/>
    <mergeCell ref="K20:L20"/>
    <mergeCell ref="C21:D21"/>
    <mergeCell ref="G21:H21"/>
    <mergeCell ref="K21:L21"/>
    <mergeCell ref="C28:D28"/>
    <mergeCell ref="G28:H28"/>
    <mergeCell ref="K28:L28"/>
    <mergeCell ref="C30:D30"/>
    <mergeCell ref="G30:H30"/>
    <mergeCell ref="K30:L3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474</v>
      </c>
      <c r="B2" s="1"/>
      <c r="C2" s="1"/>
      <c r="D2" s="1"/>
      <c r="E2" s="1"/>
      <c r="F2" s="1"/>
    </row>
    <row r="5" spans="3:8" ht="39.75" customHeight="1">
      <c r="C5" s="4" t="s">
        <v>931</v>
      </c>
      <c r="D5" s="4"/>
      <c r="E5" s="4"/>
      <c r="F5" s="4"/>
      <c r="G5" s="4"/>
      <c r="H5" s="4"/>
    </row>
    <row r="6" spans="1:8" ht="15">
      <c r="A6" s="3" t="s">
        <v>900</v>
      </c>
      <c r="C6" s="1" t="s">
        <v>71</v>
      </c>
      <c r="D6" s="1"/>
      <c r="G6" s="1" t="s">
        <v>81</v>
      </c>
      <c r="H6" s="1"/>
    </row>
    <row r="7" spans="1:8" ht="15">
      <c r="A7" t="s">
        <v>932</v>
      </c>
      <c r="C7" s="6">
        <v>99600000</v>
      </c>
      <c r="D7" s="6"/>
      <c r="G7" s="6">
        <v>75122500</v>
      </c>
      <c r="H7" s="6"/>
    </row>
    <row r="8" spans="1:8" ht="15">
      <c r="A8" s="3" t="s">
        <v>933</v>
      </c>
      <c r="D8" s="9">
        <v>549000</v>
      </c>
      <c r="H8" s="9">
        <v>377500</v>
      </c>
    </row>
    <row r="9" spans="1:8" ht="15">
      <c r="A9" t="s">
        <v>934</v>
      </c>
      <c r="D9" s="9">
        <v>148200000</v>
      </c>
      <c r="H9" s="9">
        <v>235350000</v>
      </c>
    </row>
    <row r="10" spans="1:8" ht="15">
      <c r="A10" t="s">
        <v>935</v>
      </c>
      <c r="D10" s="7">
        <v>-101400000</v>
      </c>
      <c r="H10" s="7">
        <v>-211250000</v>
      </c>
    </row>
    <row r="11" spans="1:8" ht="15">
      <c r="A11" t="s">
        <v>923</v>
      </c>
      <c r="D11" t="s">
        <v>93</v>
      </c>
      <c r="H11" t="s">
        <v>93</v>
      </c>
    </row>
    <row r="13" spans="1:8" ht="15">
      <c r="A13" t="s">
        <v>936</v>
      </c>
      <c r="C13" s="6">
        <v>146949000</v>
      </c>
      <c r="D13" s="6"/>
      <c r="G13" s="6">
        <v>99600000</v>
      </c>
      <c r="H13" s="6"/>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937</v>
      </c>
      <c r="B2" s="1"/>
      <c r="C2" s="1"/>
      <c r="D2" s="1"/>
      <c r="E2" s="1"/>
      <c r="F2" s="1"/>
    </row>
    <row r="5" spans="3:12" ht="15">
      <c r="C5" s="1" t="s">
        <v>938</v>
      </c>
      <c r="D5" s="1"/>
      <c r="E5" s="1"/>
      <c r="F5" s="1"/>
      <c r="G5" s="1"/>
      <c r="H5" s="1"/>
      <c r="I5" s="1"/>
      <c r="J5" s="1"/>
      <c r="K5" s="1"/>
      <c r="L5" s="1"/>
    </row>
    <row r="6" spans="3:12" ht="15">
      <c r="C6" s="1" t="s">
        <v>71</v>
      </c>
      <c r="D6" s="1"/>
      <c r="G6" s="1" t="s">
        <v>81</v>
      </c>
      <c r="H6" s="1"/>
      <c r="K6" s="1" t="s">
        <v>83</v>
      </c>
      <c r="L6" s="1"/>
    </row>
    <row r="7" spans="1:12" ht="15">
      <c r="A7" t="s">
        <v>939</v>
      </c>
      <c r="C7" s="6">
        <v>20513971</v>
      </c>
      <c r="D7" s="6"/>
      <c r="G7" s="6">
        <v>11984818</v>
      </c>
      <c r="H7" s="6"/>
      <c r="K7" s="6">
        <v>11960878</v>
      </c>
      <c r="L7" s="6"/>
    </row>
    <row r="8" spans="1:12" ht="15">
      <c r="A8" t="s">
        <v>940</v>
      </c>
      <c r="D8" s="9">
        <v>14898056</v>
      </c>
      <c r="H8" s="9">
        <v>9587877</v>
      </c>
      <c r="L8" s="9">
        <v>6850667</v>
      </c>
    </row>
    <row r="9" spans="1:12" ht="15">
      <c r="A9" t="s">
        <v>941</v>
      </c>
      <c r="C9" s="13">
        <v>1.38</v>
      </c>
      <c r="D9" s="13"/>
      <c r="G9" s="13">
        <v>1.25</v>
      </c>
      <c r="H9" s="13"/>
      <c r="K9" s="13">
        <v>1.75</v>
      </c>
      <c r="L9" s="13"/>
    </row>
  </sheetData>
  <sheetProtection selectLockedCells="1" selectUnlockedCells="1"/>
  <mergeCells count="11">
    <mergeCell ref="A2:F2"/>
    <mergeCell ref="C5:L5"/>
    <mergeCell ref="C6:D6"/>
    <mergeCell ref="G6:H6"/>
    <mergeCell ref="K6:L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46"/>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942</v>
      </c>
      <c r="B2" s="1"/>
      <c r="C2" s="1"/>
      <c r="D2" s="1"/>
      <c r="E2" s="1"/>
      <c r="F2" s="1"/>
    </row>
    <row r="5" spans="3:12" ht="15">
      <c r="C5" s="1" t="s">
        <v>938</v>
      </c>
      <c r="D5" s="1"/>
      <c r="E5" s="1"/>
      <c r="F5" s="1"/>
      <c r="G5" s="1"/>
      <c r="H5" s="1"/>
      <c r="I5" s="1"/>
      <c r="J5" s="1"/>
      <c r="K5" s="1"/>
      <c r="L5" s="1"/>
    </row>
    <row r="6" spans="3:12" ht="15">
      <c r="C6" s="1" t="s">
        <v>71</v>
      </c>
      <c r="D6" s="1"/>
      <c r="G6" s="1" t="s">
        <v>81</v>
      </c>
      <c r="H6" s="1"/>
      <c r="K6" s="1" t="s">
        <v>83</v>
      </c>
      <c r="L6" s="1"/>
    </row>
    <row r="7" spans="1:12" ht="15">
      <c r="A7" t="s">
        <v>943</v>
      </c>
      <c r="C7" s="6">
        <v>254753</v>
      </c>
      <c r="D7" s="6"/>
      <c r="G7" s="12">
        <v>-81503</v>
      </c>
      <c r="H7" s="12"/>
      <c r="K7" s="12">
        <v>-3952</v>
      </c>
      <c r="L7" s="12"/>
    </row>
    <row r="8" spans="1:12" ht="15">
      <c r="A8" t="s">
        <v>944</v>
      </c>
      <c r="D8" s="9">
        <v>9384</v>
      </c>
      <c r="H8" s="7">
        <v>-1223913</v>
      </c>
      <c r="L8" t="s">
        <v>93</v>
      </c>
    </row>
    <row r="9" spans="1:12" ht="15">
      <c r="A9" t="s">
        <v>945</v>
      </c>
      <c r="D9" s="9">
        <v>245369</v>
      </c>
      <c r="H9" s="9">
        <v>1305416</v>
      </c>
      <c r="L9" s="9">
        <v>3952</v>
      </c>
    </row>
    <row r="10" spans="1:13" ht="15">
      <c r="A10" s="14"/>
      <c r="B10" s="14"/>
      <c r="C10" s="14"/>
      <c r="D10" s="14"/>
      <c r="E10" s="14"/>
      <c r="F10" s="14"/>
      <c r="G10" s="14"/>
      <c r="H10" s="14"/>
      <c r="I10" s="14"/>
      <c r="J10" s="14"/>
      <c r="K10" s="14"/>
      <c r="L10" s="14"/>
      <c r="M10" s="14"/>
    </row>
    <row r="11" spans="1:12" ht="15">
      <c r="A11" s="14" t="s">
        <v>946</v>
      </c>
      <c r="B11" s="14"/>
      <c r="C11" s="14"/>
      <c r="D11" s="14"/>
      <c r="E11" s="14"/>
      <c r="F11" s="14"/>
      <c r="G11" s="14"/>
      <c r="H11" s="14"/>
      <c r="I11" s="14"/>
      <c r="J11" s="14"/>
      <c r="K11" s="14"/>
      <c r="L11" s="14"/>
    </row>
    <row r="12" spans="2:13" ht="15">
      <c r="B12" s="14"/>
      <c r="C12" s="14"/>
      <c r="D12" s="14"/>
      <c r="E12" s="14"/>
      <c r="F12" s="14"/>
      <c r="G12" s="14"/>
      <c r="H12" s="14"/>
      <c r="I12" s="14"/>
      <c r="J12" s="14"/>
      <c r="K12" s="14"/>
      <c r="L12" s="14"/>
      <c r="M12" s="14"/>
    </row>
    <row r="13" spans="3:12" ht="15">
      <c r="C13" s="1" t="s">
        <v>938</v>
      </c>
      <c r="D13" s="1"/>
      <c r="E13" s="1"/>
      <c r="F13" s="1"/>
      <c r="G13" s="1"/>
      <c r="H13" s="1"/>
      <c r="I13" s="1"/>
      <c r="J13" s="1"/>
      <c r="K13" s="1"/>
      <c r="L13" s="1"/>
    </row>
    <row r="14" spans="3:12" ht="15">
      <c r="C14" s="1" t="s">
        <v>71</v>
      </c>
      <c r="D14" s="1"/>
      <c r="G14" s="1" t="s">
        <v>81</v>
      </c>
      <c r="H14" s="1"/>
      <c r="K14" s="1" t="s">
        <v>83</v>
      </c>
      <c r="L14" s="1"/>
    </row>
    <row r="15" spans="1:12" ht="15">
      <c r="A15" t="s">
        <v>77</v>
      </c>
      <c r="C15" s="6">
        <v>20513971</v>
      </c>
      <c r="D15" s="6"/>
      <c r="G15" s="6">
        <v>11984818</v>
      </c>
      <c r="H15" s="6"/>
      <c r="K15" s="6">
        <v>11960878</v>
      </c>
      <c r="L15" s="6"/>
    </row>
    <row r="16" spans="1:12" ht="15">
      <c r="A16" t="s">
        <v>947</v>
      </c>
      <c r="D16" s="7">
        <v>-1004771</v>
      </c>
      <c r="H16" s="9">
        <v>2113465</v>
      </c>
      <c r="L16" s="7">
        <v>-4739272</v>
      </c>
    </row>
    <row r="17" spans="1:12" ht="15">
      <c r="A17" t="s">
        <v>948</v>
      </c>
      <c r="D17" s="7">
        <v>-505752</v>
      </c>
      <c r="H17" s="7">
        <v>-380461</v>
      </c>
      <c r="L17" s="9">
        <v>307975</v>
      </c>
    </row>
    <row r="18" spans="1:12" ht="15">
      <c r="A18" t="s">
        <v>949</v>
      </c>
      <c r="D18" s="9">
        <v>1251555</v>
      </c>
      <c r="H18" s="9">
        <v>917665</v>
      </c>
      <c r="L18" s="9">
        <v>42027</v>
      </c>
    </row>
    <row r="20" spans="1:12" ht="15">
      <c r="A20" t="s">
        <v>950</v>
      </c>
      <c r="C20" s="6">
        <v>20255003</v>
      </c>
      <c r="D20" s="6"/>
      <c r="G20" s="6">
        <v>14635487</v>
      </c>
      <c r="H20" s="6"/>
      <c r="K20" s="6">
        <v>7571608</v>
      </c>
      <c r="L20" s="6"/>
    </row>
    <row r="22" spans="1:13" ht="15">
      <c r="A22" s="14"/>
      <c r="B22" s="14"/>
      <c r="C22" s="14"/>
      <c r="D22" s="14"/>
      <c r="E22" s="14"/>
      <c r="F22" s="14"/>
      <c r="G22" s="14"/>
      <c r="H22" s="14"/>
      <c r="I22" s="14"/>
      <c r="J22" s="14"/>
      <c r="K22" s="14"/>
      <c r="L22" s="14"/>
      <c r="M22" s="14"/>
    </row>
    <row r="23" spans="1:12" ht="15">
      <c r="A23" s="14" t="s">
        <v>951</v>
      </c>
      <c r="B23" s="14"/>
      <c r="C23" s="14"/>
      <c r="D23" s="14"/>
      <c r="E23" s="14"/>
      <c r="F23" s="14"/>
      <c r="G23" s="14"/>
      <c r="H23" s="14"/>
      <c r="I23" s="14"/>
      <c r="J23" s="14"/>
      <c r="K23" s="14"/>
      <c r="L23" s="14"/>
    </row>
    <row r="24" spans="2:13" ht="15">
      <c r="B24" s="14"/>
      <c r="C24" s="14"/>
      <c r="D24" s="14"/>
      <c r="E24" s="14"/>
      <c r="F24" s="14"/>
      <c r="G24" s="14"/>
      <c r="H24" s="14"/>
      <c r="I24" s="14"/>
      <c r="J24" s="14"/>
      <c r="K24" s="14"/>
      <c r="L24" s="14"/>
      <c r="M24" s="14"/>
    </row>
    <row r="25" spans="3:12" ht="15">
      <c r="C25" s="1" t="s">
        <v>952</v>
      </c>
      <c r="D25" s="1"/>
      <c r="E25" s="1"/>
      <c r="F25" s="1"/>
      <c r="G25" s="1"/>
      <c r="H25" s="1"/>
      <c r="I25" s="1"/>
      <c r="J25" s="1"/>
      <c r="K25" s="1"/>
      <c r="L25" s="1"/>
    </row>
    <row r="26" spans="3:12" ht="15">
      <c r="C26" s="1" t="s">
        <v>71</v>
      </c>
      <c r="D26" s="1"/>
      <c r="G26" s="1" t="s">
        <v>81</v>
      </c>
      <c r="H26" s="1"/>
      <c r="K26" s="1" t="s">
        <v>83</v>
      </c>
      <c r="L26" s="1"/>
    </row>
    <row r="27" spans="1:12" ht="15">
      <c r="A27" t="s">
        <v>953</v>
      </c>
      <c r="C27" s="6">
        <v>10097482</v>
      </c>
      <c r="D27" s="6"/>
      <c r="G27" s="6">
        <v>4931935</v>
      </c>
      <c r="H27" s="6"/>
      <c r="K27" s="6">
        <v>2035854</v>
      </c>
      <c r="L27" s="6"/>
    </row>
    <row r="28" spans="1:12" ht="15">
      <c r="A28" t="s">
        <v>954</v>
      </c>
      <c r="D28" s="9">
        <v>1652842</v>
      </c>
      <c r="H28" s="9">
        <v>2578795</v>
      </c>
      <c r="L28" s="9">
        <v>103884</v>
      </c>
    </row>
    <row r="30" spans="1:12" ht="15">
      <c r="A30" s="3" t="s">
        <v>955</v>
      </c>
      <c r="D30" s="9">
        <v>11750324</v>
      </c>
      <c r="H30" s="9">
        <v>7510730</v>
      </c>
      <c r="L30" s="9">
        <v>2139738</v>
      </c>
    </row>
    <row r="31" spans="1:12" ht="15">
      <c r="A31" t="s">
        <v>956</v>
      </c>
      <c r="D31" s="7">
        <v>-3989324</v>
      </c>
      <c r="H31" s="7">
        <v>-3461027</v>
      </c>
      <c r="L31" s="7">
        <v>-2228826</v>
      </c>
    </row>
    <row r="32" spans="1:12" ht="15">
      <c r="A32" t="s">
        <v>957</v>
      </c>
      <c r="D32" s="7">
        <v>-474803</v>
      </c>
      <c r="H32" s="7">
        <v>-1479574</v>
      </c>
      <c r="L32" s="9">
        <v>633891</v>
      </c>
    </row>
    <row r="34" spans="1:12" ht="15">
      <c r="A34" s="3" t="s">
        <v>958</v>
      </c>
      <c r="C34" s="6">
        <v>7286197</v>
      </c>
      <c r="D34" s="6"/>
      <c r="G34" s="6">
        <v>2570129</v>
      </c>
      <c r="H34" s="6"/>
      <c r="K34" s="6">
        <v>544803</v>
      </c>
      <c r="L34" s="6"/>
    </row>
    <row r="36" spans="1:13" ht="15">
      <c r="A36" s="14"/>
      <c r="B36" s="14"/>
      <c r="C36" s="14"/>
      <c r="D36" s="14"/>
      <c r="E36" s="14"/>
      <c r="F36" s="14"/>
      <c r="G36" s="14"/>
      <c r="H36" s="14"/>
      <c r="I36" s="14"/>
      <c r="J36" s="14"/>
      <c r="K36" s="14"/>
      <c r="L36" s="14"/>
      <c r="M36" s="14"/>
    </row>
    <row r="37" spans="1:12" ht="15">
      <c r="A37" s="14" t="s">
        <v>959</v>
      </c>
      <c r="B37" s="14"/>
      <c r="C37" s="14"/>
      <c r="D37" s="14"/>
      <c r="E37" s="14"/>
      <c r="F37" s="14"/>
      <c r="G37" s="14"/>
      <c r="H37" s="14"/>
      <c r="I37" s="14"/>
      <c r="J37" s="14"/>
      <c r="K37" s="14"/>
      <c r="L37" s="14"/>
    </row>
    <row r="38" spans="2:13" ht="15">
      <c r="B38" s="14"/>
      <c r="C38" s="14"/>
      <c r="D38" s="14"/>
      <c r="E38" s="14"/>
      <c r="F38" s="14"/>
      <c r="G38" s="14"/>
      <c r="H38" s="14"/>
      <c r="I38" s="14"/>
      <c r="J38" s="14"/>
      <c r="K38" s="14"/>
      <c r="L38" s="14"/>
      <c r="M38" s="14"/>
    </row>
    <row r="39" spans="3:12" ht="15">
      <c r="C39" s="1" t="s">
        <v>938</v>
      </c>
      <c r="D39" s="1"/>
      <c r="E39" s="1"/>
      <c r="F39" s="1"/>
      <c r="G39" s="1"/>
      <c r="H39" s="1"/>
      <c r="I39" s="1"/>
      <c r="J39" s="1"/>
      <c r="K39" s="1"/>
      <c r="L39" s="1"/>
    </row>
    <row r="40" spans="3:12" ht="15">
      <c r="C40" s="1" t="s">
        <v>71</v>
      </c>
      <c r="D40" s="1"/>
      <c r="G40" s="1" t="s">
        <v>81</v>
      </c>
      <c r="H40" s="1"/>
      <c r="K40" s="1" t="s">
        <v>83</v>
      </c>
      <c r="L40" s="1"/>
    </row>
    <row r="41" spans="1:12" ht="15">
      <c r="A41" t="s">
        <v>960</v>
      </c>
      <c r="C41" s="6">
        <v>13473860</v>
      </c>
      <c r="D41" s="6"/>
      <c r="G41" s="6">
        <v>9937113</v>
      </c>
      <c r="H41" s="6"/>
      <c r="K41" s="6">
        <v>6234106</v>
      </c>
      <c r="L41" s="6"/>
    </row>
    <row r="42" spans="1:12" ht="15">
      <c r="A42" t="s">
        <v>961</v>
      </c>
      <c r="D42" s="9">
        <v>2578795</v>
      </c>
      <c r="H42" s="9">
        <v>103884</v>
      </c>
      <c r="L42" t="s">
        <v>93</v>
      </c>
    </row>
    <row r="44" spans="1:12" ht="15">
      <c r="A44" s="3" t="s">
        <v>962</v>
      </c>
      <c r="C44" s="6">
        <v>16052655</v>
      </c>
      <c r="D44" s="6"/>
      <c r="G44" s="6">
        <v>10040997</v>
      </c>
      <c r="H44" s="6"/>
      <c r="K44" s="6">
        <v>6234106</v>
      </c>
      <c r="L44" s="6"/>
    </row>
    <row r="46" spans="1:12" ht="15">
      <c r="A46" s="3" t="s">
        <v>963</v>
      </c>
      <c r="C46" s="13">
        <v>1.08</v>
      </c>
      <c r="D46" s="13"/>
      <c r="G46" s="13">
        <v>1.05</v>
      </c>
      <c r="H46" s="13"/>
      <c r="K46" s="13">
        <v>0.91</v>
      </c>
      <c r="L46" s="13"/>
    </row>
  </sheetData>
  <sheetProtection selectLockedCells="1" selectUnlockedCells="1"/>
  <mergeCells count="50">
    <mergeCell ref="A2:F2"/>
    <mergeCell ref="C5:L5"/>
    <mergeCell ref="C6:D6"/>
    <mergeCell ref="G6:H6"/>
    <mergeCell ref="K6:L6"/>
    <mergeCell ref="C7:D7"/>
    <mergeCell ref="G7:H7"/>
    <mergeCell ref="K7:L7"/>
    <mergeCell ref="A10:M10"/>
    <mergeCell ref="A11:L11"/>
    <mergeCell ref="B12:M12"/>
    <mergeCell ref="C13:L13"/>
    <mergeCell ref="C14:D14"/>
    <mergeCell ref="G14:H14"/>
    <mergeCell ref="K14:L14"/>
    <mergeCell ref="C15:D15"/>
    <mergeCell ref="G15:H15"/>
    <mergeCell ref="K15:L15"/>
    <mergeCell ref="C20:D20"/>
    <mergeCell ref="G20:H20"/>
    <mergeCell ref="K20:L20"/>
    <mergeCell ref="A22:M22"/>
    <mergeCell ref="A23:L23"/>
    <mergeCell ref="B24:M24"/>
    <mergeCell ref="C25:L25"/>
    <mergeCell ref="C26:D26"/>
    <mergeCell ref="G26:H26"/>
    <mergeCell ref="K26:L26"/>
    <mergeCell ref="C27:D27"/>
    <mergeCell ref="G27:H27"/>
    <mergeCell ref="K27:L27"/>
    <mergeCell ref="C34:D34"/>
    <mergeCell ref="G34:H34"/>
    <mergeCell ref="K34:L34"/>
    <mergeCell ref="A36:M36"/>
    <mergeCell ref="A37:L37"/>
    <mergeCell ref="B38:M38"/>
    <mergeCell ref="C39:L39"/>
    <mergeCell ref="C40:D40"/>
    <mergeCell ref="G40:H40"/>
    <mergeCell ref="K40:L40"/>
    <mergeCell ref="C41:D41"/>
    <mergeCell ref="G41:H41"/>
    <mergeCell ref="K41:L41"/>
    <mergeCell ref="C44:D44"/>
    <mergeCell ref="G44:H44"/>
    <mergeCell ref="K44:L44"/>
    <mergeCell ref="C46:D46"/>
    <mergeCell ref="G46:H46"/>
    <mergeCell ref="K46:L46"/>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Q4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964</v>
      </c>
      <c r="B2" s="1"/>
      <c r="C2" s="1"/>
      <c r="D2" s="1"/>
      <c r="E2" s="1"/>
      <c r="F2" s="1"/>
    </row>
    <row r="5" spans="3:16" ht="39.75" customHeight="1">
      <c r="C5" s="1" t="s">
        <v>938</v>
      </c>
      <c r="D5" s="1"/>
      <c r="E5" s="1"/>
      <c r="F5" s="1"/>
      <c r="G5" s="1"/>
      <c r="H5" s="1"/>
      <c r="I5" s="1"/>
      <c r="J5" s="1"/>
      <c r="K5" s="1"/>
      <c r="L5" s="1"/>
      <c r="O5" s="4" t="s">
        <v>965</v>
      </c>
      <c r="P5" s="4"/>
    </row>
    <row r="6" spans="3:12" ht="15">
      <c r="C6" s="1" t="s">
        <v>71</v>
      </c>
      <c r="D6" s="1"/>
      <c r="G6" s="1" t="s">
        <v>81</v>
      </c>
      <c r="H6" s="1"/>
      <c r="K6" s="1" t="s">
        <v>83</v>
      </c>
      <c r="L6" s="1"/>
    </row>
    <row r="7" ht="15">
      <c r="A7" s="3" t="s">
        <v>966</v>
      </c>
    </row>
    <row r="8" spans="1:16" ht="15">
      <c r="A8" t="s">
        <v>967</v>
      </c>
      <c r="C8" s="13">
        <v>14.1</v>
      </c>
      <c r="D8" s="13"/>
      <c r="G8" s="13">
        <v>13.98</v>
      </c>
      <c r="H8" s="13"/>
      <c r="K8" s="13">
        <v>13.44</v>
      </c>
      <c r="L8" s="13"/>
      <c r="O8" s="5" t="s">
        <v>91</v>
      </c>
      <c r="P8" s="5"/>
    </row>
    <row r="10" spans="1:16" ht="15">
      <c r="A10" t="s">
        <v>968</v>
      </c>
      <c r="D10" s="10">
        <v>1.12</v>
      </c>
      <c r="H10" s="10">
        <v>1.1</v>
      </c>
      <c r="L10" s="10">
        <v>0.92</v>
      </c>
      <c r="P10" s="10">
        <v>0.05</v>
      </c>
    </row>
    <row r="11" spans="1:16" ht="15">
      <c r="A11" t="s">
        <v>969</v>
      </c>
      <c r="D11" s="10">
        <v>0.26</v>
      </c>
      <c r="H11" s="10">
        <v>0.15</v>
      </c>
      <c r="L11" s="10">
        <v>0.83</v>
      </c>
      <c r="P11" s="11">
        <v>-0.56</v>
      </c>
    </row>
    <row r="13" spans="1:16" ht="15">
      <c r="A13" t="s">
        <v>970</v>
      </c>
      <c r="D13" s="10">
        <v>1.38</v>
      </c>
      <c r="H13" s="10">
        <v>1.25</v>
      </c>
      <c r="L13" s="10">
        <v>1.75</v>
      </c>
      <c r="P13" s="11">
        <v>-0.51</v>
      </c>
    </row>
    <row r="14" spans="1:12" ht="15">
      <c r="A14" t="s">
        <v>971</v>
      </c>
      <c r="D14" s="14"/>
      <c r="E14" s="14"/>
      <c r="F14" s="14"/>
      <c r="G14" s="14"/>
      <c r="H14" s="14"/>
      <c r="I14" s="14"/>
      <c r="J14" s="14"/>
      <c r="K14" s="14"/>
      <c r="L14" s="14"/>
    </row>
    <row r="15" spans="1:16" ht="15">
      <c r="A15" t="s">
        <v>425</v>
      </c>
      <c r="D15" s="11">
        <v>-0.84</v>
      </c>
      <c r="H15" s="11">
        <v>-0.95</v>
      </c>
      <c r="L15" s="11">
        <v>-0.86</v>
      </c>
      <c r="P15" t="s">
        <v>93</v>
      </c>
    </row>
    <row r="16" spans="1:16" ht="15">
      <c r="A16" t="s">
        <v>426</v>
      </c>
      <c r="D16" s="11">
        <v>-0.24</v>
      </c>
      <c r="H16" s="11">
        <v>-0.1</v>
      </c>
      <c r="L16" s="11">
        <v>-0.05</v>
      </c>
      <c r="P16" t="s">
        <v>93</v>
      </c>
    </row>
    <row r="18" spans="1:16" ht="15">
      <c r="A18" s="3" t="s">
        <v>427</v>
      </c>
      <c r="D18" s="11">
        <v>-1.08</v>
      </c>
      <c r="H18" s="11">
        <v>-1.05</v>
      </c>
      <c r="L18" s="11">
        <v>-0.91</v>
      </c>
      <c r="P18" s="11">
        <v>-0.25</v>
      </c>
    </row>
    <row r="19" spans="1:16" ht="15">
      <c r="A19" t="s">
        <v>972</v>
      </c>
      <c r="D19" t="s">
        <v>93</v>
      </c>
      <c r="H19" t="s">
        <v>93</v>
      </c>
      <c r="L19" t="s">
        <v>93</v>
      </c>
      <c r="P19" s="10">
        <v>15</v>
      </c>
    </row>
    <row r="20" spans="1:16" ht="15">
      <c r="A20" t="s">
        <v>973</v>
      </c>
      <c r="D20" t="s">
        <v>93</v>
      </c>
      <c r="H20" s="11">
        <v>-0.08</v>
      </c>
      <c r="L20" s="11">
        <v>-0.30000000000000004</v>
      </c>
      <c r="P20" s="11">
        <v>-0.8</v>
      </c>
    </row>
    <row r="22" spans="1:16" ht="15">
      <c r="A22" t="s">
        <v>974</v>
      </c>
      <c r="C22" s="13">
        <v>14.4</v>
      </c>
      <c r="D22" s="13"/>
      <c r="G22" s="13">
        <v>14.1</v>
      </c>
      <c r="H22" s="13"/>
      <c r="K22" s="13">
        <v>13.98</v>
      </c>
      <c r="L22" s="13"/>
      <c r="O22" s="13">
        <v>13.44</v>
      </c>
      <c r="P22" s="13"/>
    </row>
    <row r="24" spans="1:16" ht="15">
      <c r="A24" t="s">
        <v>975</v>
      </c>
      <c r="C24" s="13">
        <v>13.78</v>
      </c>
      <c r="D24" s="13"/>
      <c r="G24" s="13">
        <v>13.78</v>
      </c>
      <c r="H24" s="13"/>
      <c r="K24" s="13">
        <v>12.67</v>
      </c>
      <c r="L24" s="13"/>
      <c r="O24" s="13">
        <v>10.55</v>
      </c>
      <c r="P24" s="13"/>
    </row>
    <row r="26" spans="1:17" ht="15">
      <c r="A26" s="3" t="s">
        <v>976</v>
      </c>
      <c r="D26" t="s">
        <v>60</v>
      </c>
      <c r="H26" t="s">
        <v>61</v>
      </c>
      <c r="L26" t="s">
        <v>62</v>
      </c>
      <c r="P26" t="s">
        <v>63</v>
      </c>
      <c r="Q26" t="s">
        <v>24</v>
      </c>
    </row>
    <row r="27" spans="1:16" ht="15">
      <c r="A27" t="s">
        <v>977</v>
      </c>
      <c r="D27" s="9">
        <v>14898056</v>
      </c>
      <c r="H27" s="9">
        <v>14898056</v>
      </c>
      <c r="L27" s="9">
        <v>6850667</v>
      </c>
      <c r="P27" s="9">
        <v>6850667</v>
      </c>
    </row>
    <row r="29" spans="1:12" ht="15">
      <c r="A29" s="3" t="s">
        <v>978</v>
      </c>
      <c r="D29" s="14"/>
      <c r="E29" s="14"/>
      <c r="F29" s="14"/>
      <c r="G29" s="14"/>
      <c r="H29" s="14"/>
      <c r="I29" s="14"/>
      <c r="J29" s="14"/>
      <c r="K29" s="14"/>
      <c r="L29" s="14"/>
    </row>
    <row r="30" spans="1:16" ht="15">
      <c r="A30" t="s">
        <v>979</v>
      </c>
      <c r="D30" t="s">
        <v>980</v>
      </c>
      <c r="H30" t="s">
        <v>981</v>
      </c>
      <c r="L30" t="s">
        <v>982</v>
      </c>
      <c r="P30" t="s">
        <v>983</v>
      </c>
    </row>
    <row r="31" spans="1:16" ht="15">
      <c r="A31" t="s">
        <v>984</v>
      </c>
      <c r="D31" t="s">
        <v>985</v>
      </c>
      <c r="H31" t="s">
        <v>986</v>
      </c>
      <c r="L31" t="s">
        <v>987</v>
      </c>
      <c r="P31" t="s">
        <v>988</v>
      </c>
    </row>
    <row r="33" spans="1:16" ht="15">
      <c r="A33" t="s">
        <v>989</v>
      </c>
      <c r="D33" t="s">
        <v>990</v>
      </c>
      <c r="H33" t="s">
        <v>991</v>
      </c>
      <c r="L33" t="s">
        <v>991</v>
      </c>
      <c r="P33" t="s">
        <v>992</v>
      </c>
    </row>
    <row r="34" spans="1:16" ht="15">
      <c r="A34" t="s">
        <v>993</v>
      </c>
      <c r="D34" t="s">
        <v>994</v>
      </c>
      <c r="H34" t="s">
        <v>995</v>
      </c>
      <c r="L34" t="s">
        <v>996</v>
      </c>
      <c r="P34" t="s">
        <v>997</v>
      </c>
    </row>
    <row r="35" spans="1:16" ht="15">
      <c r="A35" t="s">
        <v>998</v>
      </c>
      <c r="C35" s="6">
        <v>214527710</v>
      </c>
      <c r="D35" s="6"/>
      <c r="G35" s="6">
        <v>210066394</v>
      </c>
      <c r="H35" s="6"/>
      <c r="K35" s="6">
        <v>95743877</v>
      </c>
      <c r="L35" s="6"/>
      <c r="O35" s="6">
        <v>92072105</v>
      </c>
      <c r="P35" s="6"/>
    </row>
    <row r="37" spans="1:16" ht="15">
      <c r="A37" t="s">
        <v>999</v>
      </c>
      <c r="C37" s="6">
        <v>147599452</v>
      </c>
      <c r="D37" s="6"/>
      <c r="G37" s="6">
        <v>71678836</v>
      </c>
      <c r="H37" s="6"/>
      <c r="K37" s="6">
        <v>46133607</v>
      </c>
      <c r="L37" s="6"/>
      <c r="O37" s="6">
        <v>7550877</v>
      </c>
      <c r="P37" s="6"/>
    </row>
    <row r="39" spans="1:16" ht="15">
      <c r="A39" t="s">
        <v>1000</v>
      </c>
      <c r="C39" s="13">
        <v>9.91</v>
      </c>
      <c r="D39" s="13"/>
      <c r="G39" s="13">
        <v>7.48</v>
      </c>
      <c r="H39" s="13"/>
      <c r="K39" s="13">
        <v>6.73</v>
      </c>
      <c r="L39" s="13"/>
      <c r="O39" s="13">
        <v>1.11</v>
      </c>
      <c r="P39" s="13"/>
    </row>
    <row r="40" spans="1:16" ht="15">
      <c r="A40" t="s">
        <v>1001</v>
      </c>
      <c r="C40" s="6">
        <v>2460</v>
      </c>
      <c r="D40" s="6"/>
      <c r="G40" s="6">
        <v>3109</v>
      </c>
      <c r="H40" s="6"/>
      <c r="K40" s="6">
        <v>2275</v>
      </c>
      <c r="L40" s="6"/>
      <c r="O40" s="6">
        <v>4735</v>
      </c>
      <c r="P40" s="6"/>
    </row>
    <row r="41" spans="1:16" ht="15">
      <c r="A41" t="s">
        <v>1002</v>
      </c>
      <c r="D41" t="s">
        <v>1003</v>
      </c>
      <c r="H41" t="s">
        <v>1004</v>
      </c>
      <c r="L41" t="s">
        <v>1005</v>
      </c>
      <c r="P41" t="s">
        <v>1006</v>
      </c>
    </row>
  </sheetData>
  <sheetProtection selectLockedCells="1" selectUnlockedCells="1"/>
  <mergeCells count="36">
    <mergeCell ref="A2:F2"/>
    <mergeCell ref="C5:L5"/>
    <mergeCell ref="O5:P5"/>
    <mergeCell ref="C6:D6"/>
    <mergeCell ref="G6:H6"/>
    <mergeCell ref="K6:L6"/>
    <mergeCell ref="C8:D8"/>
    <mergeCell ref="G8:H8"/>
    <mergeCell ref="K8:L8"/>
    <mergeCell ref="O8:P8"/>
    <mergeCell ref="D14:L14"/>
    <mergeCell ref="C22:D22"/>
    <mergeCell ref="G22:H22"/>
    <mergeCell ref="K22:L22"/>
    <mergeCell ref="O22:P22"/>
    <mergeCell ref="C24:D24"/>
    <mergeCell ref="G24:H24"/>
    <mergeCell ref="K24:L24"/>
    <mergeCell ref="O24:P24"/>
    <mergeCell ref="D29:L29"/>
    <mergeCell ref="C35:D35"/>
    <mergeCell ref="G35:H35"/>
    <mergeCell ref="K35:L35"/>
    <mergeCell ref="O35:P35"/>
    <mergeCell ref="C37:D37"/>
    <mergeCell ref="G37:H37"/>
    <mergeCell ref="K37:L37"/>
    <mergeCell ref="O37:P37"/>
    <mergeCell ref="C39:D39"/>
    <mergeCell ref="G39:H39"/>
    <mergeCell ref="K39:L39"/>
    <mergeCell ref="O39:P39"/>
    <mergeCell ref="C40:D40"/>
    <mergeCell ref="G40:H40"/>
    <mergeCell ref="K40:L40"/>
    <mergeCell ref="O40:P40"/>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C4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9">
        <v>1</v>
      </c>
      <c r="C3" s="18" t="s">
        <v>1007</v>
      </c>
    </row>
    <row r="4" spans="2:3" ht="15">
      <c r="B4" s="5"/>
      <c r="C4" s="5"/>
    </row>
    <row r="5" ht="15">
      <c r="C5" t="s">
        <v>1008</v>
      </c>
    </row>
    <row r="6" spans="2:3" ht="15">
      <c r="B6" s="5"/>
      <c r="C6" s="5"/>
    </row>
    <row r="7" spans="1:3" ht="15">
      <c r="A7" s="9">
        <v>2</v>
      </c>
      <c r="C7" s="18" t="s">
        <v>1009</v>
      </c>
    </row>
    <row r="8" spans="2:3" ht="15">
      <c r="B8" s="5"/>
      <c r="C8" s="5"/>
    </row>
    <row r="9" spans="1:3" ht="15">
      <c r="A9" t="s">
        <v>1010</v>
      </c>
      <c r="C9" s="8" t="s">
        <v>1011</v>
      </c>
    </row>
    <row r="10" spans="2:3" ht="15">
      <c r="B10" s="5"/>
      <c r="C10" s="5"/>
    </row>
    <row r="11" spans="1:3" ht="15">
      <c r="A11" t="s">
        <v>1012</v>
      </c>
      <c r="C11" s="8" t="s">
        <v>1013</v>
      </c>
    </row>
    <row r="12" spans="2:3" ht="15">
      <c r="B12" s="5"/>
      <c r="C12" s="5"/>
    </row>
    <row r="13" spans="1:3" ht="15">
      <c r="A13" t="s">
        <v>1014</v>
      </c>
      <c r="C13" s="8" t="s">
        <v>1015</v>
      </c>
    </row>
    <row r="14" spans="2:3" ht="15">
      <c r="B14" s="5"/>
      <c r="C14" s="5"/>
    </row>
    <row r="15" spans="1:3" ht="15">
      <c r="A15" t="s">
        <v>1016</v>
      </c>
      <c r="C15" s="8" t="s">
        <v>1017</v>
      </c>
    </row>
    <row r="16" spans="2:3" ht="15">
      <c r="B16" s="5"/>
      <c r="C16" s="5"/>
    </row>
    <row r="17" spans="1:3" ht="15">
      <c r="A17" t="s">
        <v>1018</v>
      </c>
      <c r="C17" s="8" t="s">
        <v>1019</v>
      </c>
    </row>
    <row r="18" spans="2:3" ht="15">
      <c r="B18" s="5"/>
      <c r="C18" s="5"/>
    </row>
    <row r="19" spans="1:3" ht="15">
      <c r="A19" t="s">
        <v>1020</v>
      </c>
      <c r="C19" s="8" t="s">
        <v>1021</v>
      </c>
    </row>
    <row r="20" spans="2:3" ht="15">
      <c r="B20" s="5"/>
      <c r="C20" s="5"/>
    </row>
    <row r="21" spans="1:3" ht="15">
      <c r="A21" t="s">
        <v>1022</v>
      </c>
      <c r="C21" s="8" t="s">
        <v>1023</v>
      </c>
    </row>
    <row r="22" spans="2:3" ht="15">
      <c r="B22" s="5"/>
      <c r="C22" s="5"/>
    </row>
    <row r="23" spans="1:3" ht="15">
      <c r="A23" t="s">
        <v>1024</v>
      </c>
      <c r="C23" s="8" t="s">
        <v>1025</v>
      </c>
    </row>
    <row r="24" spans="2:3" ht="15">
      <c r="B24" s="5"/>
      <c r="C24" s="5"/>
    </row>
    <row r="25" spans="1:3" ht="15">
      <c r="A25" t="s">
        <v>1026</v>
      </c>
      <c r="C25" s="8" t="s">
        <v>1027</v>
      </c>
    </row>
    <row r="26" spans="2:3" ht="15">
      <c r="B26" s="5"/>
      <c r="C26" s="5"/>
    </row>
    <row r="27" spans="1:3" ht="15">
      <c r="A27" t="s">
        <v>1028</v>
      </c>
      <c r="C27" t="s">
        <v>1029</v>
      </c>
    </row>
    <row r="28" spans="2:3" ht="15">
      <c r="B28" s="5"/>
      <c r="C28" s="5"/>
    </row>
    <row r="29" spans="1:3" ht="15">
      <c r="A29" t="s">
        <v>1030</v>
      </c>
      <c r="C29" s="8" t="s">
        <v>1031</v>
      </c>
    </row>
    <row r="30" spans="2:3" ht="15">
      <c r="B30" s="5"/>
      <c r="C30" s="5"/>
    </row>
    <row r="31" spans="1:3" ht="15">
      <c r="A31" t="s">
        <v>1032</v>
      </c>
      <c r="C31" s="8" t="s">
        <v>1033</v>
      </c>
    </row>
    <row r="32" spans="2:3" ht="15">
      <c r="B32" s="5"/>
      <c r="C32" s="5"/>
    </row>
    <row r="33" spans="1:3" ht="15">
      <c r="A33" t="s">
        <v>1034</v>
      </c>
      <c r="C33" s="8" t="s">
        <v>1035</v>
      </c>
    </row>
    <row r="34" spans="2:3" ht="15">
      <c r="B34" s="5"/>
      <c r="C34" s="5"/>
    </row>
    <row r="35" spans="1:3" ht="39.75" customHeight="1">
      <c r="A35" t="s">
        <v>1036</v>
      </c>
      <c r="C35" s="8" t="s">
        <v>1037</v>
      </c>
    </row>
    <row r="36" spans="2:3" ht="15">
      <c r="B36" s="5"/>
      <c r="C36" s="5"/>
    </row>
    <row r="37" spans="1:3" ht="15">
      <c r="A37" t="s">
        <v>1038</v>
      </c>
      <c r="C37" s="8" t="s">
        <v>1039</v>
      </c>
    </row>
    <row r="38" spans="2:3" ht="15">
      <c r="B38" s="5"/>
      <c r="C38" s="5"/>
    </row>
    <row r="39" spans="1:3" ht="15">
      <c r="A39" t="s">
        <v>1040</v>
      </c>
      <c r="C39" s="8" t="s">
        <v>1041</v>
      </c>
    </row>
    <row r="40" spans="2:3" ht="15">
      <c r="B40" s="5"/>
      <c r="C40" s="5"/>
    </row>
    <row r="41" spans="1:3" ht="15">
      <c r="A41" t="s">
        <v>1042</v>
      </c>
      <c r="C41" s="8" t="s">
        <v>1043</v>
      </c>
    </row>
    <row r="42" spans="2:3" ht="15">
      <c r="B42" s="5"/>
      <c r="C42" s="5"/>
    </row>
    <row r="43" spans="1:3" ht="15">
      <c r="A43" t="s">
        <v>1044</v>
      </c>
      <c r="C43" s="8" t="s">
        <v>1045</v>
      </c>
    </row>
  </sheetData>
  <sheetProtection selectLockedCells="1" selectUnlockedCells="1"/>
  <mergeCells count="20">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 ref="B42:C4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 r="A2" s="1" t="s">
        <v>35</v>
      </c>
      <c r="B2" s="1"/>
      <c r="C2" s="1"/>
      <c r="D2" s="1"/>
      <c r="E2" s="1"/>
      <c r="F2" s="1"/>
    </row>
    <row r="5" spans="3:16" ht="39.75" customHeight="1">
      <c r="C5" s="4" t="s">
        <v>36</v>
      </c>
      <c r="D5" s="4"/>
      <c r="G5" s="4" t="s">
        <v>37</v>
      </c>
      <c r="H5" s="4"/>
      <c r="K5" s="4" t="s">
        <v>38</v>
      </c>
      <c r="L5" s="4"/>
      <c r="O5" s="4" t="s">
        <v>39</v>
      </c>
      <c r="P5" s="4"/>
    </row>
    <row r="6" ht="15">
      <c r="A6" s="3" t="s">
        <v>40</v>
      </c>
    </row>
    <row r="7" ht="15">
      <c r="A7" s="3" t="s">
        <v>41</v>
      </c>
    </row>
    <row r="8" spans="1:16" ht="15">
      <c r="A8" s="3" t="s">
        <v>42</v>
      </c>
      <c r="C8" s="6">
        <v>30357</v>
      </c>
      <c r="D8" s="6"/>
      <c r="G8" s="6">
        <v>18867</v>
      </c>
      <c r="H8" s="6"/>
      <c r="K8" s="6">
        <v>12099</v>
      </c>
      <c r="L8" s="6"/>
      <c r="O8" s="6">
        <v>2947</v>
      </c>
      <c r="P8" s="6"/>
    </row>
    <row r="9" spans="1:17" ht="15">
      <c r="A9" s="3" t="s">
        <v>43</v>
      </c>
      <c r="D9" s="9">
        <v>13721</v>
      </c>
      <c r="H9" s="9">
        <v>8344</v>
      </c>
      <c r="L9" s="9">
        <v>5789</v>
      </c>
      <c r="P9" s="9">
        <v>2626</v>
      </c>
      <c r="Q9" s="7">
        <v>-5</v>
      </c>
    </row>
    <row r="10" spans="1:16" ht="15">
      <c r="A10" t="s">
        <v>44</v>
      </c>
      <c r="D10" s="9">
        <v>16636</v>
      </c>
      <c r="H10" s="9">
        <v>10523</v>
      </c>
      <c r="L10" s="9">
        <v>6310</v>
      </c>
      <c r="P10" s="9">
        <v>320</v>
      </c>
    </row>
    <row r="11" spans="1:16" ht="15">
      <c r="A11" t="s">
        <v>45</v>
      </c>
      <c r="D11" s="9">
        <v>3878</v>
      </c>
      <c r="H11" s="9">
        <v>1461</v>
      </c>
      <c r="L11" s="9">
        <v>5651</v>
      </c>
      <c r="P11" s="7">
        <v>-3793</v>
      </c>
    </row>
    <row r="12" spans="1:16" ht="15">
      <c r="A12" t="s">
        <v>46</v>
      </c>
      <c r="D12" s="9">
        <v>20514</v>
      </c>
      <c r="H12" s="9">
        <v>11985</v>
      </c>
      <c r="L12" s="9">
        <v>11961</v>
      </c>
      <c r="P12" s="7">
        <v>-3473</v>
      </c>
    </row>
    <row r="13" ht="15">
      <c r="A13" s="3" t="s">
        <v>47</v>
      </c>
    </row>
    <row r="14" spans="1:16" ht="15">
      <c r="A14" t="s">
        <v>48</v>
      </c>
      <c r="D14" s="10">
        <v>14.4</v>
      </c>
      <c r="H14" s="10">
        <v>14.1</v>
      </c>
      <c r="L14" s="10">
        <v>13.98</v>
      </c>
      <c r="P14" s="10">
        <v>13.44</v>
      </c>
    </row>
    <row r="15" spans="1:16" ht="15">
      <c r="A15" t="s">
        <v>49</v>
      </c>
      <c r="D15" s="10">
        <v>1.12</v>
      </c>
      <c r="H15" s="10">
        <v>1.1</v>
      </c>
      <c r="L15" s="10">
        <v>0.92</v>
      </c>
      <c r="P15" s="10">
        <v>0.05</v>
      </c>
    </row>
    <row r="16" spans="1:16" ht="15">
      <c r="A16" t="s">
        <v>50</v>
      </c>
      <c r="D16" s="10">
        <v>0.26</v>
      </c>
      <c r="H16" s="10">
        <v>0.15</v>
      </c>
      <c r="L16" s="10">
        <v>0.83</v>
      </c>
      <c r="P16" s="11">
        <v>-0.56</v>
      </c>
    </row>
    <row r="17" spans="1:16" ht="15">
      <c r="A17" t="s">
        <v>51</v>
      </c>
      <c r="D17" s="10">
        <v>1.38</v>
      </c>
      <c r="H17" s="10">
        <v>1.25</v>
      </c>
      <c r="L17" s="10">
        <v>1.75</v>
      </c>
      <c r="P17" s="11">
        <v>-0.51</v>
      </c>
    </row>
    <row r="18" spans="1:16" ht="15">
      <c r="A18" t="s">
        <v>52</v>
      </c>
      <c r="D18" s="10">
        <v>1.08</v>
      </c>
      <c r="H18" s="10">
        <v>1.05</v>
      </c>
      <c r="L18" s="10">
        <v>0.91</v>
      </c>
      <c r="P18" s="10">
        <v>0.25</v>
      </c>
    </row>
    <row r="19" ht="15">
      <c r="A19" s="3" t="s">
        <v>53</v>
      </c>
    </row>
    <row r="20" spans="1:16" ht="15">
      <c r="A20" s="3" t="s">
        <v>54</v>
      </c>
      <c r="D20" s="9">
        <v>372874</v>
      </c>
      <c r="H20" s="9">
        <v>328802</v>
      </c>
      <c r="L20" s="9">
        <v>178367</v>
      </c>
      <c r="P20" s="9">
        <v>121075</v>
      </c>
    </row>
    <row r="21" spans="1:16" ht="15">
      <c r="A21" s="3" t="s">
        <v>55</v>
      </c>
      <c r="D21" s="9">
        <v>348428</v>
      </c>
      <c r="H21" s="9">
        <v>317804</v>
      </c>
      <c r="L21" s="9">
        <v>171834</v>
      </c>
      <c r="P21" s="9">
        <v>110724</v>
      </c>
    </row>
    <row r="22" spans="1:16" ht="15">
      <c r="A22" t="s">
        <v>56</v>
      </c>
      <c r="D22" s="9">
        <v>146949</v>
      </c>
      <c r="H22" s="9">
        <v>99600</v>
      </c>
      <c r="L22" s="9">
        <v>75123</v>
      </c>
      <c r="P22" s="9">
        <v>24650</v>
      </c>
    </row>
    <row r="23" spans="1:16" ht="15">
      <c r="A23" s="3" t="s">
        <v>57</v>
      </c>
      <c r="D23" s="9">
        <v>214528</v>
      </c>
      <c r="H23" s="9">
        <v>210066</v>
      </c>
      <c r="L23" s="9">
        <v>95744</v>
      </c>
      <c r="P23" s="9">
        <v>92072</v>
      </c>
    </row>
    <row r="24" ht="15">
      <c r="A24" s="3" t="s">
        <v>58</v>
      </c>
    </row>
    <row r="25" spans="1:17" ht="15">
      <c r="A25" s="3" t="s">
        <v>59</v>
      </c>
      <c r="D25" t="s">
        <v>60</v>
      </c>
      <c r="H25" t="s">
        <v>61</v>
      </c>
      <c r="L25" t="s">
        <v>62</v>
      </c>
      <c r="P25" t="s">
        <v>63</v>
      </c>
      <c r="Q25" t="s">
        <v>24</v>
      </c>
    </row>
    <row r="26" spans="1:16" ht="15">
      <c r="A26" t="s">
        <v>64</v>
      </c>
      <c r="D26" s="9">
        <v>72</v>
      </c>
      <c r="H26" s="9">
        <v>83</v>
      </c>
      <c r="L26" s="9">
        <v>61</v>
      </c>
      <c r="P26" s="9">
        <v>38</v>
      </c>
    </row>
    <row r="27" spans="1:16" ht="15">
      <c r="A27" t="s">
        <v>65</v>
      </c>
      <c r="D27" t="s">
        <v>66</v>
      </c>
      <c r="H27" t="s">
        <v>67</v>
      </c>
      <c r="L27" t="s">
        <v>68</v>
      </c>
      <c r="P27" t="s">
        <v>69</v>
      </c>
    </row>
  </sheetData>
  <sheetProtection selectLockedCells="1" selectUnlockedCells="1"/>
  <mergeCells count="9">
    <mergeCell ref="A2:F2"/>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s="9">
        <v>2</v>
      </c>
      <c r="C3" s="18" t="s">
        <v>1046</v>
      </c>
    </row>
    <row r="4" spans="2:3" ht="15">
      <c r="B4" s="5"/>
      <c r="C4" s="5"/>
    </row>
    <row r="5" spans="1:3" ht="15">
      <c r="A5" t="s">
        <v>1047</v>
      </c>
      <c r="C5" s="8" t="s">
        <v>1048</v>
      </c>
    </row>
    <row r="6" spans="2:3" ht="15">
      <c r="B6" s="5"/>
      <c r="C6" s="5"/>
    </row>
    <row r="7" spans="1:3" ht="15">
      <c r="A7" t="s">
        <v>1049</v>
      </c>
      <c r="C7" s="8" t="s">
        <v>1050</v>
      </c>
    </row>
    <row r="8" spans="2:3" ht="15">
      <c r="B8" s="5"/>
      <c r="C8" s="5"/>
    </row>
    <row r="9" spans="1:3" ht="15">
      <c r="A9" t="s">
        <v>1051</v>
      </c>
      <c r="C9" s="8" t="s">
        <v>1052</v>
      </c>
    </row>
    <row r="10" spans="2:3" ht="15">
      <c r="B10" s="5"/>
      <c r="C10" s="5"/>
    </row>
    <row r="11" spans="1:3" ht="15">
      <c r="A11" t="s">
        <v>1053</v>
      </c>
      <c r="C11" t="s">
        <v>1054</v>
      </c>
    </row>
    <row r="12" spans="2:3" ht="15">
      <c r="B12" s="5"/>
      <c r="C12" s="5"/>
    </row>
    <row r="13" spans="1:3" ht="15">
      <c r="A13" t="s">
        <v>1055</v>
      </c>
      <c r="C13" t="s">
        <v>1056</v>
      </c>
    </row>
    <row r="14" spans="2:3" ht="15">
      <c r="B14" s="5"/>
      <c r="C14" s="5"/>
    </row>
    <row r="15" spans="1:3" ht="15">
      <c r="A15" t="s">
        <v>1057</v>
      </c>
      <c r="C15" s="8" t="s">
        <v>1058</v>
      </c>
    </row>
    <row r="16" spans="2:3" ht="15">
      <c r="B16" s="5"/>
      <c r="C16" s="5"/>
    </row>
    <row r="17" spans="1:3" ht="15">
      <c r="A17" t="s">
        <v>1059</v>
      </c>
      <c r="C17" s="8" t="s">
        <v>1060</v>
      </c>
    </row>
    <row r="18" spans="2:3" ht="15">
      <c r="B18" s="5"/>
      <c r="C18" s="5"/>
    </row>
    <row r="19" spans="1:3" ht="15">
      <c r="A19" t="s">
        <v>1061</v>
      </c>
      <c r="C19" s="8" t="s">
        <v>1062</v>
      </c>
    </row>
    <row r="20" spans="2:3" ht="15">
      <c r="B20" s="5"/>
      <c r="C20" s="5"/>
    </row>
    <row r="21" spans="1:3" ht="15">
      <c r="A21" t="s">
        <v>1063</v>
      </c>
      <c r="C21" s="8" t="s">
        <v>1064</v>
      </c>
    </row>
    <row r="22" spans="2:3" ht="15">
      <c r="B22" s="5"/>
      <c r="C22" s="5"/>
    </row>
    <row r="23" spans="1:3" ht="15">
      <c r="A23" t="s">
        <v>1065</v>
      </c>
      <c r="C23" s="8" t="s">
        <v>1066</v>
      </c>
    </row>
    <row r="24" spans="2:3" ht="15">
      <c r="B24" s="5"/>
      <c r="C24" s="5"/>
    </row>
    <row r="25" spans="1:3" ht="15">
      <c r="A25" t="s">
        <v>1067</v>
      </c>
      <c r="C25" s="8" t="s">
        <v>1068</v>
      </c>
    </row>
  </sheetData>
  <sheetProtection selectLockedCells="1" selectUnlockedCells="1"/>
  <mergeCells count="11">
    <mergeCell ref="B4:C4"/>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1:4" ht="15">
      <c r="A3" t="s">
        <v>1069</v>
      </c>
      <c r="C3" s="6">
        <v>109120</v>
      </c>
      <c r="D3" s="6"/>
    </row>
    <row r="4" spans="1:4" ht="15">
      <c r="A4" t="s">
        <v>1070</v>
      </c>
      <c r="C4" s="6">
        <v>195000</v>
      </c>
      <c r="D4" s="6"/>
    </row>
    <row r="5" spans="1:4" ht="15">
      <c r="A5" t="s">
        <v>1071</v>
      </c>
      <c r="C5" s="6">
        <v>115016</v>
      </c>
      <c r="D5" s="6"/>
    </row>
    <row r="6" spans="1:4" ht="15">
      <c r="A6" t="s">
        <v>1072</v>
      </c>
      <c r="C6" s="6">
        <v>372000</v>
      </c>
      <c r="D6" s="6"/>
    </row>
    <row r="7" spans="1:4" ht="15">
      <c r="A7" t="s">
        <v>1073</v>
      </c>
      <c r="C7" s="6">
        <v>800000</v>
      </c>
      <c r="D7" s="6"/>
    </row>
    <row r="8" spans="1:4" ht="15">
      <c r="A8" t="s">
        <v>1074</v>
      </c>
      <c r="C8" s="6">
        <v>308500</v>
      </c>
      <c r="D8" s="6"/>
    </row>
    <row r="9" spans="1:4" ht="15">
      <c r="A9" t="s">
        <v>1075</v>
      </c>
      <c r="C9" s="6">
        <v>100364</v>
      </c>
      <c r="D9" s="6"/>
    </row>
    <row r="11" spans="2:5" ht="15">
      <c r="B11" s="14"/>
      <c r="C11" s="14"/>
      <c r="D11" s="14"/>
      <c r="E11" s="14"/>
    </row>
    <row r="12" spans="1:4" ht="15">
      <c r="A12" t="s">
        <v>12</v>
      </c>
      <c r="C12" s="6">
        <v>2000000</v>
      </c>
      <c r="D12" s="6"/>
    </row>
  </sheetData>
  <sheetProtection selectLockedCells="1" selectUnlockedCells="1"/>
  <mergeCells count="9">
    <mergeCell ref="C3:D3"/>
    <mergeCell ref="C4:D4"/>
    <mergeCell ref="C5:D5"/>
    <mergeCell ref="C6:D6"/>
    <mergeCell ref="C7:D7"/>
    <mergeCell ref="C8:D8"/>
    <mergeCell ref="C9:D9"/>
    <mergeCell ref="B11:E11"/>
    <mergeCell ref="C12:D1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6" ht="15">
      <c r="A2" s="1" t="s">
        <v>70</v>
      </c>
      <c r="B2" s="1"/>
      <c r="C2" s="1"/>
      <c r="D2" s="1"/>
      <c r="E2" s="1"/>
      <c r="F2" s="1"/>
    </row>
    <row r="5" spans="3:16" ht="15">
      <c r="C5" s="1" t="s">
        <v>71</v>
      </c>
      <c r="D5" s="1"/>
      <c r="E5" s="1"/>
      <c r="F5" s="1"/>
      <c r="G5" s="1"/>
      <c r="H5" s="1"/>
      <c r="I5" s="1"/>
      <c r="J5" s="1"/>
      <c r="K5" s="1"/>
      <c r="L5" s="1"/>
      <c r="M5" s="1"/>
      <c r="N5" s="1"/>
      <c r="O5" s="1"/>
      <c r="P5" s="1"/>
    </row>
    <row r="6" spans="3:16" ht="15">
      <c r="C6" s="1" t="s">
        <v>72</v>
      </c>
      <c r="D6" s="1"/>
      <c r="G6" s="1" t="s">
        <v>73</v>
      </c>
      <c r="H6" s="1"/>
      <c r="K6" s="1" t="s">
        <v>74</v>
      </c>
      <c r="L6" s="1"/>
      <c r="O6" s="1" t="s">
        <v>75</v>
      </c>
      <c r="P6" s="1"/>
    </row>
    <row r="7" spans="1:16" ht="15">
      <c r="A7" s="3" t="s">
        <v>42</v>
      </c>
      <c r="C7" s="6">
        <v>8221</v>
      </c>
      <c r="D7" s="6"/>
      <c r="G7" s="6">
        <v>7669</v>
      </c>
      <c r="H7" s="6"/>
      <c r="K7" s="6">
        <v>7623</v>
      </c>
      <c r="L7" s="6"/>
      <c r="O7" s="6">
        <v>6844</v>
      </c>
      <c r="P7" s="6"/>
    </row>
    <row r="8" spans="1:16" ht="15">
      <c r="A8" t="s">
        <v>44</v>
      </c>
      <c r="C8" s="6">
        <v>5320</v>
      </c>
      <c r="D8" s="6"/>
      <c r="G8" s="6">
        <v>4363</v>
      </c>
      <c r="H8" s="6"/>
      <c r="K8" s="6">
        <v>3725</v>
      </c>
      <c r="L8" s="6"/>
      <c r="O8" s="6">
        <v>3228</v>
      </c>
      <c r="P8" s="6"/>
    </row>
    <row r="9" spans="1:16" ht="15">
      <c r="A9" t="s">
        <v>76</v>
      </c>
      <c r="C9" s="12">
        <v>-3043</v>
      </c>
      <c r="D9" s="12"/>
      <c r="G9" s="6">
        <v>579</v>
      </c>
      <c r="H9" s="6"/>
      <c r="K9" s="6">
        <v>3513</v>
      </c>
      <c r="L9" s="6"/>
      <c r="O9" s="6">
        <v>2829</v>
      </c>
      <c r="P9" s="6"/>
    </row>
    <row r="10" spans="1:16" ht="15">
      <c r="A10" t="s">
        <v>77</v>
      </c>
      <c r="C10" s="6">
        <v>2278</v>
      </c>
      <c r="D10" s="6"/>
      <c r="G10" s="6">
        <v>4942</v>
      </c>
      <c r="H10" s="6"/>
      <c r="K10" s="6">
        <v>7237</v>
      </c>
      <c r="L10" s="6"/>
      <c r="O10" s="6">
        <v>6057</v>
      </c>
      <c r="P10" s="6"/>
    </row>
    <row r="11" spans="1:16" ht="15">
      <c r="A11" t="s">
        <v>78</v>
      </c>
      <c r="C11" s="13">
        <v>0.15</v>
      </c>
      <c r="D11" s="13"/>
      <c r="G11" s="13">
        <v>0.33</v>
      </c>
      <c r="H11" s="13"/>
      <c r="K11" s="13">
        <v>0.49</v>
      </c>
      <c r="L11" s="13"/>
      <c r="O11" s="13">
        <v>0.41</v>
      </c>
      <c r="P11" s="13"/>
    </row>
    <row r="12" spans="1:16" ht="15">
      <c r="A12" t="s">
        <v>79</v>
      </c>
      <c r="C12" s="13">
        <v>14.4</v>
      </c>
      <c r="D12" s="13"/>
      <c r="G12" s="13">
        <v>14.52</v>
      </c>
      <c r="H12" s="13"/>
      <c r="K12" s="13">
        <v>14.46</v>
      </c>
      <c r="L12" s="13"/>
      <c r="O12" s="13">
        <v>14.24</v>
      </c>
      <c r="P12" s="13"/>
    </row>
    <row r="13" spans="1:16" ht="15">
      <c r="A13" t="s">
        <v>80</v>
      </c>
      <c r="C13" s="13">
        <v>13.78</v>
      </c>
      <c r="D13" s="13"/>
      <c r="G13" s="13">
        <v>14.29</v>
      </c>
      <c r="H13" s="13"/>
      <c r="K13" s="13">
        <v>13.82</v>
      </c>
      <c r="L13" s="13"/>
      <c r="O13" s="13">
        <v>13.73</v>
      </c>
      <c r="P13" s="13"/>
    </row>
    <row r="14" spans="2:17" ht="15">
      <c r="B14" s="14"/>
      <c r="C14" s="14"/>
      <c r="D14" s="14"/>
      <c r="E14" s="14"/>
      <c r="F14" s="14"/>
      <c r="G14" s="14"/>
      <c r="H14" s="14"/>
      <c r="I14" s="14"/>
      <c r="J14" s="14"/>
      <c r="K14" s="14"/>
      <c r="L14" s="14"/>
      <c r="M14" s="14"/>
      <c r="N14" s="14"/>
      <c r="O14" s="14"/>
      <c r="P14" s="14"/>
      <c r="Q14" s="14"/>
    </row>
    <row r="15" spans="3:16" ht="15">
      <c r="C15" s="1" t="s">
        <v>81</v>
      </c>
      <c r="D15" s="1"/>
      <c r="E15" s="1"/>
      <c r="F15" s="1"/>
      <c r="G15" s="1"/>
      <c r="H15" s="1"/>
      <c r="I15" s="1"/>
      <c r="J15" s="1"/>
      <c r="K15" s="1"/>
      <c r="L15" s="1"/>
      <c r="M15" s="1"/>
      <c r="N15" s="1"/>
      <c r="O15" s="1"/>
      <c r="P15" s="1"/>
    </row>
    <row r="16" spans="3:16" ht="15">
      <c r="C16" s="1" t="s">
        <v>72</v>
      </c>
      <c r="D16" s="1"/>
      <c r="G16" s="1" t="s">
        <v>73</v>
      </c>
      <c r="H16" s="1"/>
      <c r="K16" s="1" t="s">
        <v>74</v>
      </c>
      <c r="L16" s="1"/>
      <c r="O16" s="1" t="s">
        <v>75</v>
      </c>
      <c r="P16" s="1"/>
    </row>
    <row r="17" spans="1:16" ht="15">
      <c r="A17" s="3" t="s">
        <v>42</v>
      </c>
      <c r="C17" s="6">
        <v>6095</v>
      </c>
      <c r="D17" s="6"/>
      <c r="G17" s="6">
        <v>4670</v>
      </c>
      <c r="H17" s="6"/>
      <c r="K17" s="6">
        <v>4140</v>
      </c>
      <c r="L17" s="6"/>
      <c r="O17" s="6">
        <v>3963</v>
      </c>
      <c r="P17" s="6"/>
    </row>
    <row r="18" spans="1:16" ht="15">
      <c r="A18" t="s">
        <v>44</v>
      </c>
      <c r="C18" s="6">
        <v>3581</v>
      </c>
      <c r="D18" s="6"/>
      <c r="G18" s="6">
        <v>3217</v>
      </c>
      <c r="H18" s="6"/>
      <c r="K18" s="6">
        <v>1666</v>
      </c>
      <c r="L18" s="6"/>
      <c r="O18" s="6">
        <v>2059</v>
      </c>
      <c r="P18" s="6"/>
    </row>
    <row r="19" spans="1:16" ht="15">
      <c r="A19" t="s">
        <v>45</v>
      </c>
      <c r="C19" s="6">
        <v>1866</v>
      </c>
      <c r="D19" s="6"/>
      <c r="G19" s="12">
        <v>-1650</v>
      </c>
      <c r="H19" s="12"/>
      <c r="K19" s="6">
        <v>1540</v>
      </c>
      <c r="L19" s="6"/>
      <c r="O19" s="12">
        <v>-294</v>
      </c>
      <c r="P19" s="12"/>
    </row>
    <row r="20" spans="1:16" ht="15">
      <c r="A20" t="s">
        <v>77</v>
      </c>
      <c r="C20" s="6">
        <v>5447</v>
      </c>
      <c r="D20" s="6"/>
      <c r="G20" s="6">
        <v>1567</v>
      </c>
      <c r="H20" s="6"/>
      <c r="K20" s="6">
        <v>3206</v>
      </c>
      <c r="L20" s="6"/>
      <c r="O20" s="6">
        <v>1765</v>
      </c>
      <c r="P20" s="6"/>
    </row>
    <row r="21" spans="1:16" ht="15">
      <c r="A21" t="s">
        <v>82</v>
      </c>
      <c r="C21" s="13">
        <v>0.39</v>
      </c>
      <c r="D21" s="13"/>
      <c r="G21" s="13">
        <v>0.15</v>
      </c>
      <c r="H21" s="13"/>
      <c r="K21" s="13">
        <v>0.45</v>
      </c>
      <c r="L21" s="13"/>
      <c r="O21" s="13">
        <v>0.26</v>
      </c>
      <c r="P21" s="13"/>
    </row>
    <row r="22" spans="1:16" ht="15">
      <c r="A22" t="s">
        <v>79</v>
      </c>
      <c r="C22" s="13">
        <v>14.1</v>
      </c>
      <c r="D22" s="13"/>
      <c r="G22" s="13">
        <v>13.98</v>
      </c>
      <c r="H22" s="13"/>
      <c r="K22" s="13">
        <v>14.1</v>
      </c>
      <c r="L22" s="13"/>
      <c r="O22" s="13">
        <v>13.99</v>
      </c>
      <c r="P22" s="13"/>
    </row>
    <row r="23" spans="1:16" ht="15">
      <c r="A23" t="s">
        <v>80</v>
      </c>
      <c r="C23" s="13">
        <v>13.78</v>
      </c>
      <c r="D23" s="13"/>
      <c r="G23" s="13">
        <v>14.14</v>
      </c>
      <c r="H23" s="13"/>
      <c r="K23" s="13">
        <v>13.96</v>
      </c>
      <c r="L23" s="13"/>
      <c r="O23" s="13">
        <v>12.7</v>
      </c>
      <c r="P23" s="13"/>
    </row>
    <row r="24" spans="2:17" ht="15">
      <c r="B24" s="14"/>
      <c r="C24" s="14"/>
      <c r="D24" s="14"/>
      <c r="E24" s="14"/>
      <c r="F24" s="14"/>
      <c r="G24" s="14"/>
      <c r="H24" s="14"/>
      <c r="I24" s="14"/>
      <c r="J24" s="14"/>
      <c r="K24" s="14"/>
      <c r="L24" s="14"/>
      <c r="M24" s="14"/>
      <c r="N24" s="14"/>
      <c r="O24" s="14"/>
      <c r="P24" s="14"/>
      <c r="Q24" s="14"/>
    </row>
    <row r="25" spans="3:16" ht="15">
      <c r="C25" s="1" t="s">
        <v>83</v>
      </c>
      <c r="D25" s="1"/>
      <c r="E25" s="1"/>
      <c r="F25" s="1"/>
      <c r="G25" s="1"/>
      <c r="H25" s="1"/>
      <c r="I25" s="1"/>
      <c r="J25" s="1"/>
      <c r="K25" s="1"/>
      <c r="L25" s="1"/>
      <c r="M25" s="1"/>
      <c r="N25" s="1"/>
      <c r="O25" s="1"/>
      <c r="P25" s="1"/>
    </row>
    <row r="26" spans="3:16" ht="15">
      <c r="C26" s="1" t="s">
        <v>72</v>
      </c>
      <c r="D26" s="1"/>
      <c r="G26" s="1" t="s">
        <v>73</v>
      </c>
      <c r="H26" s="1"/>
      <c r="K26" s="1" t="s">
        <v>74</v>
      </c>
      <c r="L26" s="1"/>
      <c r="O26" s="1" t="s">
        <v>75</v>
      </c>
      <c r="P26" s="1"/>
    </row>
    <row r="27" spans="1:16" ht="15">
      <c r="A27" s="3" t="s">
        <v>42</v>
      </c>
      <c r="C27" s="6">
        <v>3487</v>
      </c>
      <c r="D27" s="6"/>
      <c r="G27" s="6">
        <v>3201</v>
      </c>
      <c r="H27" s="6"/>
      <c r="K27" s="6">
        <v>2944</v>
      </c>
      <c r="L27" s="6"/>
      <c r="O27" s="6">
        <v>2467</v>
      </c>
      <c r="P27" s="6"/>
    </row>
    <row r="28" spans="1:16" ht="15">
      <c r="A28" t="s">
        <v>44</v>
      </c>
      <c r="C28" s="6">
        <v>1544</v>
      </c>
      <c r="D28" s="6"/>
      <c r="G28" s="6">
        <v>1846</v>
      </c>
      <c r="H28" s="6"/>
      <c r="K28" s="6">
        <v>1545</v>
      </c>
      <c r="L28" s="6"/>
      <c r="O28" s="6">
        <v>1375</v>
      </c>
      <c r="P28" s="6"/>
    </row>
    <row r="29" spans="1:16" ht="15">
      <c r="A29" t="s">
        <v>45</v>
      </c>
      <c r="C29" s="6">
        <v>2400</v>
      </c>
      <c r="D29" s="6"/>
      <c r="G29" s="12">
        <v>-1459</v>
      </c>
      <c r="H29" s="12"/>
      <c r="K29" s="6">
        <v>2980</v>
      </c>
      <c r="L29" s="6"/>
      <c r="O29" s="6">
        <v>1730</v>
      </c>
      <c r="P29" s="6"/>
    </row>
    <row r="30" spans="1:16" ht="15">
      <c r="A30" t="s">
        <v>77</v>
      </c>
      <c r="C30" s="6">
        <v>3944</v>
      </c>
      <c r="D30" s="6"/>
      <c r="G30" s="6">
        <v>387</v>
      </c>
      <c r="H30" s="6"/>
      <c r="K30" s="6">
        <v>4525</v>
      </c>
      <c r="L30" s="6"/>
      <c r="O30" s="6">
        <v>3105</v>
      </c>
      <c r="P30" s="6"/>
    </row>
    <row r="31" spans="1:16" ht="15">
      <c r="A31" t="s">
        <v>78</v>
      </c>
      <c r="C31" s="13">
        <v>0.58</v>
      </c>
      <c r="D31" s="13"/>
      <c r="G31" s="13">
        <v>0.06</v>
      </c>
      <c r="H31" s="13"/>
      <c r="K31" s="13">
        <v>0.66</v>
      </c>
      <c r="L31" s="13"/>
      <c r="O31" s="13">
        <v>0.45</v>
      </c>
      <c r="P31" s="13"/>
    </row>
    <row r="32" spans="1:16" ht="15">
      <c r="A32" t="s">
        <v>79</v>
      </c>
      <c r="C32" s="13">
        <v>13.98</v>
      </c>
      <c r="D32" s="13"/>
      <c r="G32" s="13">
        <v>13.94</v>
      </c>
      <c r="H32" s="13"/>
      <c r="K32" s="13">
        <v>14.12</v>
      </c>
      <c r="L32" s="13"/>
      <c r="O32" s="13">
        <v>13.68</v>
      </c>
      <c r="P32" s="13"/>
    </row>
    <row r="33" spans="1:16" ht="15">
      <c r="A33" t="s">
        <v>80</v>
      </c>
      <c r="C33" s="13">
        <v>12.67</v>
      </c>
      <c r="D33" s="13"/>
      <c r="G33" s="13">
        <v>11.9</v>
      </c>
      <c r="H33" s="13"/>
      <c r="K33" s="13">
        <v>11.75</v>
      </c>
      <c r="L33" s="13"/>
      <c r="O33" s="13">
        <v>10.3</v>
      </c>
      <c r="P33" s="13"/>
    </row>
  </sheetData>
  <sheetProtection selectLockedCells="1" selectUnlockedCells="1"/>
  <mergeCells count="102">
    <mergeCell ref="A2:F2"/>
    <mergeCell ref="C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B14:Q14"/>
    <mergeCell ref="C15:P15"/>
    <mergeCell ref="C16:D16"/>
    <mergeCell ref="G16:H16"/>
    <mergeCell ref="K16:L16"/>
    <mergeCell ref="O16:P16"/>
    <mergeCell ref="C17:D17"/>
    <mergeCell ref="G17:H17"/>
    <mergeCell ref="K17:L17"/>
    <mergeCell ref="O17:P17"/>
    <mergeCell ref="C18:D18"/>
    <mergeCell ref="G18:H18"/>
    <mergeCell ref="K18:L18"/>
    <mergeCell ref="O18:P18"/>
    <mergeCell ref="C19:D19"/>
    <mergeCell ref="G19:H19"/>
    <mergeCell ref="K19:L19"/>
    <mergeCell ref="O19:P19"/>
    <mergeCell ref="C20:D20"/>
    <mergeCell ref="G20:H20"/>
    <mergeCell ref="K20:L20"/>
    <mergeCell ref="O20:P20"/>
    <mergeCell ref="C21:D21"/>
    <mergeCell ref="G21:H21"/>
    <mergeCell ref="K21:L21"/>
    <mergeCell ref="O21:P21"/>
    <mergeCell ref="C22:D22"/>
    <mergeCell ref="G22:H22"/>
    <mergeCell ref="K22:L22"/>
    <mergeCell ref="O22:P22"/>
    <mergeCell ref="C23:D23"/>
    <mergeCell ref="G23:H23"/>
    <mergeCell ref="K23:L23"/>
    <mergeCell ref="O23:P23"/>
    <mergeCell ref="B24:Q24"/>
    <mergeCell ref="C25:P25"/>
    <mergeCell ref="C26:D26"/>
    <mergeCell ref="G26:H26"/>
    <mergeCell ref="K26:L26"/>
    <mergeCell ref="O26:P26"/>
    <mergeCell ref="C27:D27"/>
    <mergeCell ref="G27:H27"/>
    <mergeCell ref="K27:L27"/>
    <mergeCell ref="O27:P27"/>
    <mergeCell ref="C28:D28"/>
    <mergeCell ref="G28:H28"/>
    <mergeCell ref="K28:L28"/>
    <mergeCell ref="O28:P28"/>
    <mergeCell ref="C29:D29"/>
    <mergeCell ref="G29:H29"/>
    <mergeCell ref="K29:L29"/>
    <mergeCell ref="O29:P29"/>
    <mergeCell ref="C30:D30"/>
    <mergeCell ref="G30:H30"/>
    <mergeCell ref="K30:L30"/>
    <mergeCell ref="O30:P30"/>
    <mergeCell ref="C31:D31"/>
    <mergeCell ref="G31:H31"/>
    <mergeCell ref="K31:L31"/>
    <mergeCell ref="O31:P31"/>
    <mergeCell ref="C32:D32"/>
    <mergeCell ref="G32:H32"/>
    <mergeCell ref="K32:L32"/>
    <mergeCell ref="O32:P32"/>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7109375" style="0" customWidth="1"/>
    <col min="21" max="16384" width="8.7109375" style="0" customWidth="1"/>
  </cols>
  <sheetData>
    <row r="2" spans="1:6" ht="15">
      <c r="A2" s="1" t="s">
        <v>84</v>
      </c>
      <c r="B2" s="1"/>
      <c r="C2" s="1"/>
      <c r="D2" s="1"/>
      <c r="E2" s="1"/>
      <c r="F2" s="1"/>
    </row>
    <row r="5" spans="3:20" ht="15">
      <c r="C5" s="1" t="s">
        <v>85</v>
      </c>
      <c r="D5" s="1"/>
      <c r="E5" s="1"/>
      <c r="F5" s="1"/>
      <c r="G5" s="1"/>
      <c r="H5" s="1"/>
      <c r="I5" s="1"/>
      <c r="J5" s="1"/>
      <c r="K5" s="1"/>
      <c r="L5" s="1"/>
      <c r="M5" s="1"/>
      <c r="N5" s="1"/>
      <c r="O5" s="1"/>
      <c r="P5" s="1"/>
      <c r="Q5" s="1"/>
      <c r="R5" s="1"/>
      <c r="S5" s="1"/>
      <c r="T5" s="1"/>
    </row>
    <row r="6" spans="3:20" ht="39.75" customHeight="1">
      <c r="C6" s="1" t="s">
        <v>12</v>
      </c>
      <c r="D6" s="1"/>
      <c r="G6" s="4" t="s">
        <v>86</v>
      </c>
      <c r="H6" s="4"/>
      <c r="K6" s="4" t="s">
        <v>87</v>
      </c>
      <c r="L6" s="4"/>
      <c r="O6" s="4" t="s">
        <v>88</v>
      </c>
      <c r="P6" s="4"/>
      <c r="S6" s="4" t="s">
        <v>89</v>
      </c>
      <c r="T6" s="4"/>
    </row>
    <row r="7" spans="1:20" ht="15">
      <c r="A7" t="s">
        <v>90</v>
      </c>
      <c r="C7" s="13">
        <v>146.4</v>
      </c>
      <c r="D7" s="13"/>
      <c r="G7" s="5" t="s">
        <v>91</v>
      </c>
      <c r="H7" s="5"/>
      <c r="K7" s="5" t="s">
        <v>91</v>
      </c>
      <c r="L7" s="5"/>
      <c r="O7" s="13">
        <v>146.4</v>
      </c>
      <c r="P7" s="13"/>
      <c r="S7" s="5" t="s">
        <v>91</v>
      </c>
      <c r="T7" s="5"/>
    </row>
    <row r="8" spans="1:20" ht="15">
      <c r="A8" t="s">
        <v>92</v>
      </c>
      <c r="D8" s="10">
        <v>2.7</v>
      </c>
      <c r="H8" t="s">
        <v>93</v>
      </c>
      <c r="L8" t="s">
        <v>93</v>
      </c>
      <c r="P8" s="10">
        <v>2.7</v>
      </c>
      <c r="T8" t="s">
        <v>93</v>
      </c>
    </row>
    <row r="10" spans="1:20" ht="15">
      <c r="A10" s="3" t="s">
        <v>94</v>
      </c>
      <c r="C10" s="13">
        <v>149.1</v>
      </c>
      <c r="D10" s="13"/>
      <c r="G10" s="5" t="s">
        <v>91</v>
      </c>
      <c r="H10" s="5"/>
      <c r="K10" s="5" t="s">
        <v>91</v>
      </c>
      <c r="L10" s="5"/>
      <c r="O10" s="13">
        <v>149.1</v>
      </c>
      <c r="P10" s="13"/>
      <c r="S10" s="5" t="s">
        <v>91</v>
      </c>
      <c r="T10" s="5"/>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95</v>
      </c>
      <c r="B2" s="1"/>
      <c r="C2" s="1"/>
      <c r="D2" s="1"/>
      <c r="E2" s="1"/>
      <c r="F2" s="1"/>
    </row>
    <row r="5" spans="1:8" ht="39.75" customHeight="1">
      <c r="A5" s="3" t="s">
        <v>96</v>
      </c>
      <c r="C5" s="4" t="s">
        <v>97</v>
      </c>
      <c r="D5" s="4"/>
      <c r="G5" s="1" t="s">
        <v>98</v>
      </c>
      <c r="H5" s="1"/>
    </row>
    <row r="6" spans="1:8" ht="15">
      <c r="A6" t="s">
        <v>99</v>
      </c>
      <c r="C6" s="12">
        <v>-1372</v>
      </c>
      <c r="D6" s="12"/>
      <c r="G6" s="15">
        <v>-0.09</v>
      </c>
      <c r="H6" s="15"/>
    </row>
    <row r="7" spans="1:8" ht="15">
      <c r="A7" t="s">
        <v>100</v>
      </c>
      <c r="C7" s="6">
        <v>455</v>
      </c>
      <c r="D7" s="6"/>
      <c r="G7" s="13">
        <v>0.03</v>
      </c>
      <c r="H7" s="13"/>
    </row>
    <row r="8" spans="1:8" ht="15">
      <c r="A8" t="s">
        <v>101</v>
      </c>
      <c r="C8" s="6">
        <v>2282</v>
      </c>
      <c r="D8" s="6"/>
      <c r="G8" s="13">
        <v>0.15</v>
      </c>
      <c r="H8" s="13"/>
    </row>
    <row r="9" spans="1:8" ht="15">
      <c r="A9" t="s">
        <v>102</v>
      </c>
      <c r="C9" s="6">
        <v>4109</v>
      </c>
      <c r="D9" s="6"/>
      <c r="G9" s="13">
        <v>0.28</v>
      </c>
      <c r="H9" s="13"/>
    </row>
  </sheetData>
  <sheetProtection selectLockedCells="1" selectUnlockedCells="1"/>
  <mergeCells count="11">
    <mergeCell ref="A2:F2"/>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2.7109375" style="0" customWidth="1"/>
    <col min="4" max="4" width="8.7109375" style="0" customWidth="1"/>
    <col min="5" max="5" width="56.7109375" style="0" customWidth="1"/>
    <col min="6" max="6" width="8.7109375" style="0" customWidth="1"/>
    <col min="7" max="7" width="49.7109375" style="0" customWidth="1"/>
    <col min="8" max="16384" width="8.7109375" style="0" customWidth="1"/>
  </cols>
  <sheetData>
    <row r="2" spans="1:6" ht="15">
      <c r="A2" s="1" t="s">
        <v>103</v>
      </c>
      <c r="B2" s="1"/>
      <c r="C2" s="1"/>
      <c r="D2" s="1"/>
      <c r="E2" s="1"/>
      <c r="F2" s="1"/>
    </row>
    <row r="5" spans="1:7" ht="15">
      <c r="A5" s="3" t="s">
        <v>104</v>
      </c>
      <c r="C5" s="2" t="s">
        <v>105</v>
      </c>
      <c r="E5" s="2" t="s">
        <v>106</v>
      </c>
      <c r="G5" s="2" t="s">
        <v>107</v>
      </c>
    </row>
    <row r="6" ht="15">
      <c r="A6" s="3" t="s">
        <v>90</v>
      </c>
    </row>
    <row r="7" spans="1:7" ht="15">
      <c r="A7" t="s">
        <v>108</v>
      </c>
      <c r="C7" s="16">
        <v>146400</v>
      </c>
      <c r="E7" s="16">
        <v>2460</v>
      </c>
      <c r="G7" t="s">
        <v>109</v>
      </c>
    </row>
    <row r="8" spans="1:7" ht="15">
      <c r="A8" t="s">
        <v>110</v>
      </c>
      <c r="C8" s="16">
        <v>99600</v>
      </c>
      <c r="E8" s="16">
        <v>3109</v>
      </c>
      <c r="G8" t="s">
        <v>109</v>
      </c>
    </row>
    <row r="9" spans="1:7" ht="15">
      <c r="A9" t="s">
        <v>111</v>
      </c>
      <c r="C9" s="16">
        <v>75500</v>
      </c>
      <c r="E9" s="16">
        <v>2275</v>
      </c>
      <c r="G9" t="s">
        <v>109</v>
      </c>
    </row>
    <row r="10" spans="1:7" ht="15">
      <c r="A10" t="s">
        <v>112</v>
      </c>
      <c r="C10" s="16">
        <v>24650</v>
      </c>
      <c r="E10" s="16">
        <v>4735</v>
      </c>
      <c r="G10" t="s">
        <v>109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5" width="10.7109375" style="0" customWidth="1"/>
    <col min="26" max="16384" width="8.7109375" style="0" customWidth="1"/>
  </cols>
  <sheetData>
    <row r="2" spans="1:6" ht="15">
      <c r="A2" s="1" t="s">
        <v>113</v>
      </c>
      <c r="B2" s="1"/>
      <c r="C2" s="1"/>
      <c r="D2" s="1"/>
      <c r="E2" s="1"/>
      <c r="F2" s="1"/>
    </row>
    <row r="5" spans="3:24" ht="39.75" customHeight="1">
      <c r="C5" s="5"/>
      <c r="D5" s="5"/>
      <c r="G5" s="1" t="s">
        <v>114</v>
      </c>
      <c r="H5" s="1"/>
      <c r="I5" s="1"/>
      <c r="J5" s="1"/>
      <c r="K5" s="1"/>
      <c r="L5" s="1"/>
      <c r="O5" s="4" t="s">
        <v>115</v>
      </c>
      <c r="P5" s="4"/>
      <c r="S5" s="4" t="s">
        <v>116</v>
      </c>
      <c r="T5" s="4"/>
      <c r="W5" s="4" t="s">
        <v>117</v>
      </c>
      <c r="X5" s="4"/>
    </row>
    <row r="6" spans="1:12" ht="15">
      <c r="A6" s="3" t="s">
        <v>118</v>
      </c>
      <c r="C6" s="1" t="s">
        <v>119</v>
      </c>
      <c r="D6" s="1"/>
      <c r="G6" s="1" t="s">
        <v>120</v>
      </c>
      <c r="H6" s="1"/>
      <c r="K6" s="1" t="s">
        <v>121</v>
      </c>
      <c r="L6" s="1"/>
    </row>
    <row r="7" ht="15">
      <c r="A7" s="3" t="s">
        <v>122</v>
      </c>
    </row>
    <row r="8" spans="1:25" ht="15">
      <c r="A8" t="s">
        <v>123</v>
      </c>
      <c r="C8" s="5" t="s">
        <v>124</v>
      </c>
      <c r="D8" s="5"/>
      <c r="G8" s="13">
        <v>14.23</v>
      </c>
      <c r="H8" s="13"/>
      <c r="K8" s="13">
        <v>13.48</v>
      </c>
      <c r="L8" s="13"/>
      <c r="P8" t="s">
        <v>125</v>
      </c>
      <c r="T8" t="s">
        <v>125</v>
      </c>
      <c r="W8" s="13">
        <v>0.18</v>
      </c>
      <c r="X8" s="13"/>
      <c r="Y8" s="7">
        <v>-3</v>
      </c>
    </row>
    <row r="9" ht="15">
      <c r="A9" s="3" t="s">
        <v>126</v>
      </c>
    </row>
    <row r="10" spans="1:24" ht="15">
      <c r="A10" t="s">
        <v>127</v>
      </c>
      <c r="D10" s="10">
        <v>14.4</v>
      </c>
      <c r="H10" s="10">
        <v>14.39</v>
      </c>
      <c r="L10" s="10">
        <v>13.75</v>
      </c>
      <c r="P10" t="s">
        <v>93</v>
      </c>
      <c r="T10" s="7">
        <v>-5</v>
      </c>
      <c r="X10" s="10">
        <v>0.27</v>
      </c>
    </row>
    <row r="11" spans="1:24" ht="15">
      <c r="A11" t="s">
        <v>128</v>
      </c>
      <c r="D11" s="10">
        <v>14.52</v>
      </c>
      <c r="H11" s="10">
        <v>14.29</v>
      </c>
      <c r="L11" s="10">
        <v>13.61</v>
      </c>
      <c r="P11" s="7">
        <v>-2</v>
      </c>
      <c r="T11" s="7">
        <v>-6</v>
      </c>
      <c r="X11" s="10">
        <v>0.27</v>
      </c>
    </row>
    <row r="12" spans="1:24" ht="15">
      <c r="A12" t="s">
        <v>129</v>
      </c>
      <c r="D12" s="10">
        <v>14.46</v>
      </c>
      <c r="H12" s="10">
        <v>14.27</v>
      </c>
      <c r="L12" s="10">
        <v>13.51</v>
      </c>
      <c r="P12" s="7">
        <v>-1</v>
      </c>
      <c r="T12" s="7">
        <v>-7</v>
      </c>
      <c r="X12" s="10">
        <v>0.27</v>
      </c>
    </row>
    <row r="13" spans="1:24" ht="15">
      <c r="A13" t="s">
        <v>130</v>
      </c>
      <c r="D13" s="10">
        <v>14.24</v>
      </c>
      <c r="H13" s="10">
        <v>13.93</v>
      </c>
      <c r="L13" s="10">
        <v>13.14</v>
      </c>
      <c r="P13" s="7">
        <v>-2</v>
      </c>
      <c r="T13" s="7">
        <v>-8</v>
      </c>
      <c r="X13" s="10">
        <v>0.2675</v>
      </c>
    </row>
    <row r="14" ht="15">
      <c r="A14" s="3" t="s">
        <v>131</v>
      </c>
    </row>
    <row r="15" spans="1:24" ht="15">
      <c r="A15" t="s">
        <v>127</v>
      </c>
      <c r="D15" s="10">
        <v>14.1</v>
      </c>
      <c r="H15" s="10">
        <v>14.6</v>
      </c>
      <c r="L15" s="10">
        <v>13.01</v>
      </c>
      <c r="P15" s="9">
        <v>4</v>
      </c>
      <c r="T15" s="7">
        <v>-8</v>
      </c>
      <c r="X15" s="10">
        <v>0.2625</v>
      </c>
    </row>
    <row r="16" spans="1:24" ht="15">
      <c r="A16" t="s">
        <v>128</v>
      </c>
      <c r="D16" s="10">
        <v>13.98</v>
      </c>
      <c r="H16" s="10">
        <v>14.9</v>
      </c>
      <c r="L16" s="10">
        <v>13.82</v>
      </c>
      <c r="P16" s="9">
        <v>7</v>
      </c>
      <c r="T16" s="7">
        <v>-1</v>
      </c>
      <c r="X16" s="10">
        <v>0.2625</v>
      </c>
    </row>
    <row r="17" spans="1:24" ht="15">
      <c r="A17" t="s">
        <v>129</v>
      </c>
      <c r="D17" s="10">
        <v>14.1</v>
      </c>
      <c r="H17" s="10">
        <v>14.43</v>
      </c>
      <c r="L17" s="10">
        <v>12.94</v>
      </c>
      <c r="P17" s="9">
        <v>2</v>
      </c>
      <c r="T17" s="7">
        <v>-8</v>
      </c>
      <c r="X17" s="10">
        <v>0.255</v>
      </c>
    </row>
    <row r="18" spans="1:24" ht="15">
      <c r="A18" t="s">
        <v>130</v>
      </c>
      <c r="D18" s="10">
        <v>13.99</v>
      </c>
      <c r="H18" s="10">
        <v>13.3</v>
      </c>
      <c r="L18" s="10">
        <v>12.35</v>
      </c>
      <c r="P18" s="7">
        <v>-5</v>
      </c>
      <c r="T18" s="7">
        <v>-12</v>
      </c>
      <c r="X18" s="10">
        <v>0.24750000000000003</v>
      </c>
    </row>
  </sheetData>
  <sheetProtection selectLockedCells="1" selectUnlockedCells="1"/>
  <mergeCells count="13">
    <mergeCell ref="A2:F2"/>
    <mergeCell ref="C5:D5"/>
    <mergeCell ref="G5:L5"/>
    <mergeCell ref="O5:P5"/>
    <mergeCell ref="S5:T5"/>
    <mergeCell ref="W5:X5"/>
    <mergeCell ref="C6:D6"/>
    <mergeCell ref="G6:H6"/>
    <mergeCell ref="K6:L6"/>
    <mergeCell ref="C8:D8"/>
    <mergeCell ref="G8:H8"/>
    <mergeCell ref="K8:L8"/>
    <mergeCell ref="W8:X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2019-12-06T07:34:54Z</dcterms:created>
  <dcterms:modified xsi:type="dcterms:W3CDTF">2019-12-06T07:34:54Z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