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if we incur additional deb" sheetId="3" r:id="rId3"/>
    <sheet name="selected financial data" sheetId="4" r:id="rId4"/>
    <sheet name="selected quarterly data un" sheetId="5" r:id="rId5"/>
    <sheet name="estimated annual expenses" sheetId="6" r:id="rId6"/>
    <sheet name="liquidity and capital reso" sheetId="7" r:id="rId7"/>
    <sheet name="september 30 2018" sheetId="8" r:id="rId8"/>
    <sheet name="september 30 2017" sheetId="9" r:id="rId9"/>
    <sheet name="statements of assets and l" sheetId="10" r:id="rId10"/>
    <sheet name="statements of operations" sheetId="11" r:id="rId11"/>
    <sheet name="contractual obligations" sheetId="12" r:id="rId12"/>
    <sheet name="quantitative and qualitati" sheetId="13" r:id="rId13"/>
    <sheet name="senior securities" sheetId="14" r:id="rId14"/>
    <sheet name="price range of common stock" sheetId="15" r:id="rId15"/>
    <sheet name="impact on existing stockho" sheetId="16" r:id="rId16"/>
    <sheet name="impact on existing stockho-1" sheetId="17" r:id="rId17"/>
    <sheet name="impact on existing stockho-2" sheetId="18" r:id="rId18"/>
    <sheet name="impact on new investors" sheetId="19" r:id="rId19"/>
    <sheet name="distri butions" sheetId="20" r:id="rId20"/>
    <sheet name="portfolio companies" sheetId="21" r:id="rId21"/>
    <sheet name="portfolio companies-1" sheetId="22" r:id="rId22"/>
    <sheet name="portfolio companies-2" sheetId="23" r:id="rId23"/>
    <sheet name="portfolio companies-3" sheetId="24" r:id="rId24"/>
    <sheet name="portfolio companies-4" sheetId="25" r:id="rId25"/>
    <sheet name="portfolio companies-5" sheetId="26" r:id="rId26"/>
    <sheet name="portfolio companies-6" sheetId="27" r:id="rId27"/>
    <sheet name="portfolio companies-7" sheetId="28" r:id="rId28"/>
    <sheet name="management" sheetId="29" r:id="rId29"/>
    <sheet name="compensation of directors" sheetId="30" r:id="rId30"/>
    <sheet name="dollar range of securities" sheetId="31" r:id="rId31"/>
    <sheet name="assumptions" sheetId="32" r:id="rId32"/>
    <sheet name="description of our capital" sheetId="33" r:id="rId33"/>
    <sheet name="index to consolidated fina" sheetId="34" r:id="rId34"/>
    <sheet name="assets and liabilities" sheetId="35" r:id="rId35"/>
    <sheet name="operations" sheetId="36" r:id="rId36"/>
    <sheet name="changes in net assets" sheetId="37" r:id="rId37"/>
    <sheet name="cash flows" sheetId="38" r:id="rId38"/>
    <sheet name="september 30 2018-1" sheetId="39" r:id="rId39"/>
    <sheet name="september 30 2018-2" sheetId="40" r:id="rId40"/>
    <sheet name="september 30 2018-3" sheetId="41" r:id="rId41"/>
    <sheet name="september 30 2018-4" sheetId="42" r:id="rId42"/>
    <sheet name="september 30 2017-1" sheetId="43" r:id="rId43"/>
    <sheet name="september 30 2017-2" sheetId="44" r:id="rId44"/>
    <sheet name="september 30 2017-3" sheetId="45" r:id="rId45"/>
    <sheet name="september 30 2017-4" sheetId="46" r:id="rId46"/>
    <sheet name="4 investments" sheetId="47" r:id="rId47"/>
    <sheet name="4 investments-1" sheetId="48" r:id="rId48"/>
    <sheet name="september 30 2018-5" sheetId="49" r:id="rId49"/>
    <sheet name="september 30 2018-6" sheetId="50" r:id="rId50"/>
    <sheet name="september 30 2017-5" sheetId="51" r:id="rId51"/>
    <sheet name="september 30 2018-7" sheetId="52" r:id="rId52"/>
    <sheet name="september 30 2018-8" sheetId="53" r:id="rId53"/>
    <sheet name="september 30 2018-9" sheetId="54" r:id="rId54"/>
    <sheet name="september 30 2018-10" sheetId="55" r:id="rId55"/>
    <sheet name="september 30 2018-11" sheetId="56" r:id="rId56"/>
    <sheet name="september 30 2018-12" sheetId="57" r:id="rId57"/>
    <sheet name="september 30 2018-13" sheetId="58" r:id="rId58"/>
    <sheet name="september 30 2018-14" sheetId="59" r:id="rId59"/>
    <sheet name="september 30 2018-15" sheetId="60" r:id="rId60"/>
    <sheet name="september 30 2018-16" sheetId="61" r:id="rId61"/>
    <sheet name="september 30 2018-17" sheetId="62" r:id="rId62"/>
    <sheet name="6 transactions with affili" sheetId="63" r:id="rId63"/>
    <sheet name="7 change in net assets fro" sheetId="64" r:id="rId64"/>
    <sheet name="september 30 2018-18" sheetId="65" r:id="rId65"/>
    <sheet name="september 30 2018-19" sheetId="66" r:id="rId66"/>
    <sheet name="september 30 2018-20" sheetId="67" r:id="rId67"/>
    <sheet name="september 30 2018-21" sheetId="68" r:id="rId68"/>
    <sheet name="10 financial highlights" sheetId="69" r:id="rId69"/>
    <sheet name="10 financial highlights-1" sheetId="70" r:id="rId70"/>
    <sheet name="10 financial highlights-2" sheetId="71" r:id="rId71"/>
  </sheets>
  <definedNames/>
  <calcPr fullCalcOnLoad="1"/>
</workbook>
</file>

<file path=xl/sharedStrings.xml><?xml version="1.0" encoding="utf-8"?>
<sst xmlns="http://schemas.openxmlformats.org/spreadsheetml/2006/main" count="4189" uniqueCount="1636">
  <si>
    <t>CALCULATION OF REGISTRATION FEE UNDER THE SECURITIES ACT OF 1933</t>
  </si>
  <si>
    <t>Title of Securities Being
Registered</t>
  </si>
  <si>
    <t>Amount Being Registered</t>
  </si>
  <si>
    <t>Proposed Maximum Offering Price Per Unit</t>
  </si>
  <si>
    <t>Proposed Maximum Aggregate Offering Price(1)</t>
  </si>
  <si>
    <t>Amount
of
Registration Fee(1)</t>
  </si>
  <si>
    <t>Common Stock, $0.001 par value
per share(2)</t>
  </si>
  <si>
    <t>$$</t>
  </si>
  <si>
    <t>Preferred Stock, $0.001 par value per share(2)</t>
  </si>
  <si>
    <t>Warrants(2)</t>
  </si>
  <si>
    <t>Subscription Rights(3)</t>
  </si>
  <si>
    <t>Debt Securities(4)</t>
  </si>
  <si>
    <t>Total</t>
  </si>
  <si>
    <t>Example</t>
  </si>
  <si>
    <t>You would pay the following expenses on a $1,000
common
stock investment:</t>
  </si>
  <si>
    <t>1 year</t>
  </si>
  <si>
    <t>3 years</t>
  </si>
  <si>
    <t>5 years</t>
  </si>
  <si>
    <t>10 years</t>
  </si>
  <si>
    <t>Assuming a 5% annual return (assumes no return from net realized capital gains or net unrealized
capital appreciation)</t>
  </si>
  <si>
    <t>Assuming a 5% annual return (assumes return from only realized capital gains and thus subject to
the capital gains incentive fee)</t>
  </si>
  <si>
    <t>If we incur additional debt, it could increase the risk of investing in our shares.</t>
  </si>
  <si>
    <t>Assumed return on portfolio (net of expenses)
(1)</t>
  </si>
  <si>
    <t>(10.0</t>
  </si>
  <si>
    <t>)%</t>
  </si>
  <si>
    <t>(5.0</t>
  </si>
  <si>
    <t>%</t>
  </si>
  <si>
    <t>5.0%</t>
  </si>
  <si>
    <t>10.0%</t>
  </si>
  <si>
    <t>Corresponding return to common stockholders
(2)</t>
  </si>
  <si>
    <t>(23.7</t>
  </si>
  <si>
    <t>(13.7</t>
  </si>
  <si>
    <t>(3.6</t>
  </si>
  <si>
    <t>6.4%</t>
  </si>
  <si>
    <t>16.5%</t>
  </si>
  <si>
    <t>SELECTED FINANCIAL DATA</t>
  </si>
  <si>
    <t>For the years ended September 30,</t>
  </si>
  <si>
    <t>2018</t>
  </si>
  <si>
    <t>2017</t>
  </si>
  <si>
    <t>2016</t>
  </si>
  <si>
    <t>2015</t>
  </si>
  <si>
    <t>2014</t>
  </si>
  <si>
    <t>(Dollar amounts in thousands, except per share data)</t>
  </si>
  <si>
    <t>Consolidated Statements of Operations data:</t>
  </si>
  <si>
    <t>Total investment income</t>
  </si>
  <si>
    <t>Total expenses</t>
  </si>
  <si>
    <t>Net investment income</t>
  </si>
  <si>
    <t>Net realized and unrealized gain (loss)</t>
  </si>
  <si>
    <t>Net increase in net assets resulting from operations</t>
  </si>
  <si>
    <t>Per share data:</t>
  </si>
  <si>
    <t>Net asset value</t>
  </si>
  <si>
    <t>Net investment income(1)</t>
  </si>
  <si>
    <t>Net realized and unrealized gain
(loss)(1)</t>
  </si>
  <si>
    <t>Net increase in net assets resulting from
operations(1)</t>
  </si>
  <si>
    <t>Distributions declared(1), (2)</t>
  </si>
  <si>
    <t>Consolidated Statements of Assets and Liabilities data:</t>
  </si>
  <si>
    <t>Total assets</t>
  </si>
  <si>
    <t>Total investment portfolio</t>
  </si>
  <si>
    <t>Debt payable(3)</t>
  </si>
  <si>
    <t>Total net asset value</t>
  </si>
  <si>
    <t>Other data:</t>
  </si>
  <si>
    <t>Total return(4)</t>
  </si>
  <si>
    <t>(1.29</t>
  </si>
  <si>
    <t>18.71%</t>
  </si>
  <si>
    <t>21.77%</t>
  </si>
  <si>
    <t>(6.01</t>
  </si>
  <si>
    <t>8.05%</t>
  </si>
  <si>
    <t>Number of portfolio companies(5)</t>
  </si>
  <si>
    <t>Yield on debt portfolio(5)</t>
  </si>
  <si>
    <t>8.8%</t>
  </si>
  <si>
    <t>8.0%</t>
  </si>
  <si>
    <t>7.8%</t>
  </si>
  <si>
    <t>7.9%</t>
  </si>
  <si>
    <t>8.2%</t>
  </si>
  <si>
    <t>Selected Quarterly Data (Unaudited)</t>
  </si>
  <si>
    <t>Q4</t>
  </si>
  <si>
    <t>Q3</t>
  </si>
  <si>
    <t>Q2</t>
  </si>
  <si>
    <t>Q1</t>
  </si>
  <si>
    <t>Net investment income (loss)</t>
  </si>
  <si>
    <t>Net realized and unrealized (loss) gain</t>
  </si>
  <si>
    <t>Net increase in net assets resulting from operations per common share*</t>
  </si>
  <si>
    <t>Net asset value per share at the end of the quarter</t>
  </si>
  <si>
    <t>Market value per share at the end of the quarter</t>
  </si>
  <si>
    <t>Estimated Annual Expenses (as a Percentage of Average Total Assets (1) )</t>
  </si>
  <si>
    <t>Base management fees</t>
  </si>
  <si>
    <t>%(2)</t>
  </si>
  <si>
    <t>Incentive fees</t>
  </si>
  <si>
    <t>%(3)</t>
  </si>
  <si>
    <t>Interest on borrowed funds</t>
  </si>
  <si>
    <t>%(4)</t>
  </si>
  <si>
    <t>Acquired fund fees and expenses</t>
  </si>
  <si>
    <t>%(5)</t>
  </si>
  <si>
    <t>Other expenses</t>
  </si>
  <si>
    <t>%(6)</t>
  </si>
  <si>
    <t>Total estimated annual expenses</t>
  </si>
  <si>
    <t>%(7)</t>
  </si>
  <si>
    <t>LIQUIDITY AND CAPITAL RESOURCES</t>
  </si>
  <si>
    <t>September 30,
2018</t>
  </si>
  <si>
    <t>September 30,
2017</t>
  </si>
  <si>
    <t>Total investments</t>
  </si>
  <si>
    <t>Weighted average cost yield on income producing investments</t>
  </si>
  <si>
    <t>7.2%</t>
  </si>
  <si>
    <t>Number of portfolio companies in PSSL</t>
  </si>
  <si>
    <t>Largest portfolio company investment</t>
  </si>
  <si>
    <t>Total of five largest portfolio company investments</t>
  </si>
  <si>
    <t>September 30, 2018</t>
  </si>
  <si>
    <t>Issuer Name</t>
  </si>
  <si>
    <t>Maturity</t>
  </si>
  <si>
    <t>Industry</t>
  </si>
  <si>
    <t>Current
Coupon</t>
  </si>
  <si>
    <t>Basis Point
Spread
Above
Index (1)</t>
  </si>
  <si>
    <t>Par</t>
  </si>
  <si>
    <t>Cost</t>
  </si>
  <si>
    <t>Fair Value (2)</t>
  </si>
  <si>
    <t>Investments in Non-Controlled, Non-Affiliated Portfolio Companies830.9%</t>
  </si>
  <si>
    <t>First Lien Secured Debt830.9%</t>
  </si>
  <si>
    <t>Alvogen Pharma US, Inc. (3)</t>
  </si>
  <si>
    <t>04/04/2022</t>
  </si>
  <si>
    <t>Healthcare and Pharmaceuticals</t>
  </si>
  <si>
    <t>6.99%</t>
  </si>
  <si>
    <t>1M L+475</t>
  </si>
  <si>
    <t>American Auto Auction Group, LLC</t>
  </si>
  <si>
    <t>11/30/2021</t>
  </si>
  <si>
    <t>Transportation: Consumer</t>
  </si>
  <si>
    <t>7.34%</t>
  </si>
  <si>
    <t>3M L+525</t>
  </si>
  <si>
    <t>Anvil International, LLC</t>
  </si>
  <si>
    <t>08/01/2024</t>
  </si>
  <si>
    <t>Construction and Building</t>
  </si>
  <si>
    <t>6.70%</t>
  </si>
  <si>
    <t>2M L+450</t>
  </si>
  <si>
    <t>API Technologies Corp.</t>
  </si>
  <si>
    <t>04/22/2024</t>
  </si>
  <si>
    <t>Aerospace and Defense</t>
  </si>
  <si>
    <t>8.25%</t>
  </si>
  <si>
    <t>1M L+600</t>
  </si>
  <si>
    <t>Beauty Industry Group Opco, LLC</t>
  </si>
  <si>
    <t>04/06/2023</t>
  </si>
  <si>
    <t>Consumer Goods: Non-Durable</t>
  </si>
  <si>
    <t>7.00%</t>
  </si>
  <si>
    <t>1M L+475</t>
  </si>
  <si>
    <t>By Light Professional IT Services, LLC</t>
  </si>
  <si>
    <t>05/16/2022</t>
  </si>
  <si>
    <t>High Tech Industries</t>
  </si>
  <si>
    <t>9.57%</t>
  </si>
  <si>
    <t>3M L+725</t>
  </si>
  <si>
    <t>Cadence Aerospace, LLC</t>
  </si>
  <si>
    <t>11/14/2023</t>
  </si>
  <si>
    <t>8.83%</t>
  </si>
  <si>
    <t>3M L+650</t>
  </si>
  <si>
    <t>Cardenas Markets LLC</t>
  </si>
  <si>
    <t>11/29/2023</t>
  </si>
  <si>
    <t>Beverage, Food and Tobacco</t>
  </si>
  <si>
    <t>7.99%</t>
  </si>
  <si>
    <t>1M L+575</t>
  </si>
  <si>
    <t>Challenger Performance Optimization, Inc.</t>
  </si>
  <si>
    <t>08/31/2023</t>
  </si>
  <si>
    <t>Business Services</t>
  </si>
  <si>
    <t>7.85%</t>
  </si>
  <si>
    <t>Country Fresh Holdings, LLC</t>
  </si>
  <si>
    <t>03/31/2023</t>
  </si>
  <si>
    <t>7.39%</t>
  </si>
  <si>
    <t>3M L+500</t>
  </si>
  <si>
    <t>DBI Holdings, LLC</t>
  </si>
  <si>
    <t>08/02/2021</t>
  </si>
  <si>
    <t>7.51%</t>
  </si>
  <si>
    <t>1M L+525</t>
  </si>
  <si>
    <t>Deva Holdings, Inc.</t>
  </si>
  <si>
    <t>10/31/2023</t>
  </si>
  <si>
    <t>7.74%</t>
  </si>
  <si>
    <t>3M L+550</t>
  </si>
  <si>
    <t>Digital Room Holdings, Inc.</t>
  </si>
  <si>
    <t>12/29/2023</t>
  </si>
  <si>
    <t>Media: Advertising, Printing and Publishing</t>
  </si>
  <si>
    <t>7.25%</t>
  </si>
  <si>
    <t>1M L+500</t>
  </si>
  <si>
    <t>Douglas Products and Packaging Company LLC</t>
  </si>
  <si>
    <t>03/29/2022</t>
  </si>
  <si>
    <t>Chemicals, Plastics and Rubber</t>
  </si>
  <si>
    <t>8.14%</t>
  </si>
  <si>
    <t>3M L+575</t>
  </si>
  <si>
    <t>Driven Performance Brands, Inc.</t>
  </si>
  <si>
    <t>09/30/2022</t>
  </si>
  <si>
    <t>Consumer Goods: Durable</t>
  </si>
  <si>
    <t>6.86%</t>
  </si>
  <si>
    <t>ENC Holding Corporation</t>
  </si>
  <si>
    <t>05/30/2025</t>
  </si>
  <si>
    <t>Transportation: Cargo</t>
  </si>
  <si>
    <t>6.64%</t>
  </si>
  <si>
    <t>3M L+425</t>
  </si>
  <si>
    <t>Findex Group Limited (3), (4)</t>
  </si>
  <si>
    <t>05/31/2024</t>
  </si>
  <si>
    <t>Banking, Finance, Insurance and Real Estate</t>
  </si>
  <si>
    <t>7.23%</t>
  </si>
  <si>
    <t>2M L+525</t>
  </si>
  <si>
    <t>A$</t>
  </si>
  <si>
    <t>GCOM Software LLC</t>
  </si>
  <si>
    <t>11/14/2022</t>
  </si>
  <si>
    <t>9.67%</t>
  </si>
  <si>
    <t>3M L+750</t>
  </si>
  <si>
    <t>Good Source Solutions, Inc.</t>
  </si>
  <si>
    <t>06/29/2023</t>
  </si>
  <si>
    <t>8.39%</t>
  </si>
  <si>
    <t>3M L+600</t>
  </si>
  <si>
    <t>GSM Holdings, Inc.</t>
  </si>
  <si>
    <t>06/03/2024</t>
  </si>
  <si>
    <t>6.87%</t>
  </si>
  <si>
    <t>3M L+450</t>
  </si>
  <si>
    <t>Impact Group, LLC</t>
  </si>
  <si>
    <t>06/27/2023</t>
  </si>
  <si>
    <t>Wholesale</t>
  </si>
  <si>
    <t>8.64%</t>
  </si>
  <si>
    <t>1M L+625</t>
  </si>
  <si>
    <t>Infrastructure Supply Operations Pty
Ltd.(3), (4)</t>
  </si>
  <si>
    <t>12/12/2023</t>
  </si>
  <si>
    <t>Longs Drugs Incorporated</t>
  </si>
  <si>
    <t>08/19/2022</t>
  </si>
  <si>
    <t>7.12%</t>
  </si>
  <si>
    <t>LSF9 Atlantis Holdings, LLC</t>
  </si>
  <si>
    <t>05/01/2023</t>
  </si>
  <si>
    <t>Retail</t>
  </si>
  <si>
    <t>8.12%</t>
  </si>
  <si>
    <t>Manna Pro Products, LLC</t>
  </si>
  <si>
    <t>12/08/2023</t>
  </si>
  <si>
    <t>8.15%</t>
  </si>
  <si>
    <t>Marketplace Events LLC (4)</t>
  </si>
  <si>
    <t>01/27/2021</t>
  </si>
  <si>
    <t>Media: Diversified and Production</t>
  </si>
  <si>
    <t>7.08%</t>
  </si>
  <si>
    <t>P+275</t>
  </si>
  <si>
    <t>C$</t>
  </si>
  <si>
    <t>Maytex Mills, Inc.</t>
  </si>
  <si>
    <t>12/27/2023</t>
  </si>
  <si>
    <t>6.71%</t>
  </si>
  <si>
    <t>1M L+450</t>
  </si>
  <si>
    <t>McAfee, LLC</t>
  </si>
  <si>
    <t>09/30/2024</t>
  </si>
  <si>
    <t>6.74%</t>
  </si>
  <si>
    <t>Mission Critical Electronics, Inc.</t>
  </si>
  <si>
    <t>09/28/2022</t>
  </si>
  <si>
    <t>Capital Equipment</t>
  </si>
  <si>
    <t>7.20%</t>
  </si>
  <si>
    <t>2M L+500</t>
  </si>
  <si>
    <t>Morphe, LLC</t>
  </si>
  <si>
    <t>02/10/2023</t>
  </si>
  <si>
    <t>8.40%</t>
  </si>
  <si>
    <t>New Milani Group LLC</t>
  </si>
  <si>
    <t>06/06/2024</t>
  </si>
  <si>
    <t>6.37%</t>
  </si>
  <si>
    <t>1M L+425</t>
  </si>
  <si>
    <t>Olde Thompson, LLC</t>
  </si>
  <si>
    <t>05/14/2024</t>
  </si>
  <si>
    <t>6.66%</t>
  </si>
  <si>
    <t>Output Services Group, Inc.</t>
  </si>
  <si>
    <t>03/27/2024</t>
  </si>
  <si>
    <t>6.49%</t>
  </si>
  <si>
    <t>Snak Club, LLC</t>
  </si>
  <si>
    <t>07/19/2021</t>
  </si>
  <si>
    <t>8.10%</t>
  </si>
  <si>
    <t>Sonnys Enterprises, LLC</t>
  </si>
  <si>
    <t>12/01/2022</t>
  </si>
  <si>
    <t>The Infosoft Group, LLC</t>
  </si>
  <si>
    <t>12/02/2021</t>
  </si>
  <si>
    <t>Media: Broadcasting and Subscription</t>
  </si>
  <si>
    <t>7.58%</t>
  </si>
  <si>
    <t>UBEO, LLC</t>
  </si>
  <si>
    <t>04/03/2024</t>
  </si>
  <si>
    <t>6.60%</t>
  </si>
  <si>
    <t>Urology Management Associates, LLC</t>
  </si>
  <si>
    <t>08/30/2024</t>
  </si>
  <si>
    <t>7.24%</t>
  </si>
  <si>
    <t>US Dominion, Inc.</t>
  </si>
  <si>
    <t>07/15/2024</t>
  </si>
  <si>
    <t>9.14%</t>
  </si>
  <si>
    <t>3M L+675</t>
  </si>
  <si>
    <t>VIP Cinema Holdings, Inc.</t>
  </si>
  <si>
    <t>03/01/2023</t>
  </si>
  <si>
    <t>Whitney, Bradley &amp; Brown, Inc.</t>
  </si>
  <si>
    <t>10/18/2022</t>
  </si>
  <si>
    <t>11.25%</t>
  </si>
  <si>
    <t>1M L+900</t>
  </si>
  <si>
    <t>Xebec Global Holdings, LLC</t>
  </si>
  <si>
    <t>02/12/2024</t>
  </si>
  <si>
    <t>7.84%</t>
  </si>
  <si>
    <t>Total First Lien Secured Debt</t>
  </si>
  <si>
    <t>Total Investments in Non-Controlled, Non-Affiliated Portfolio Companies</t>
  </si>
  <si>
    <t>Cash and Cash Equivalents26.4%</t>
  </si>
  <si>
    <t>BlackRock Federal FD Institutional 30</t>
  </si>
  <si>
    <t>US Bank Cash</t>
  </si>
  <si>
    <t>Total Cash and Cash Equivalents</t>
  </si>
  <si>
    <t>Total Investments and Cash Equivalents857.3%</t>
  </si>
  <si>
    <t>Liabilities in Excess of Other Assets(757.3)%</t>
  </si>
  <si>
    <t>Members Equity100.0%</t>
  </si>
  <si>
    <t>September 30, 2017</t>
  </si>
  <si>
    <t>Investments in Non-Controlled, Non-Affiliated Portfolio Companies651.7%</t>
  </si>
  <si>
    <t>First Lien Secured Debt674.2%</t>
  </si>
  <si>
    <t>6.24%</t>
  </si>
  <si>
    <t>L+500</t>
  </si>
  <si>
    <t>5.50%</t>
  </si>
  <si>
    <t>L+450</t>
  </si>
  <si>
    <t>04/22/2022</t>
  </si>
  <si>
    <t>7.83%</t>
  </si>
  <si>
    <t>L+650</t>
  </si>
  <si>
    <t>8.57%</t>
  </si>
  <si>
    <t>L+725</t>
  </si>
  <si>
    <t>L+575</t>
  </si>
  <si>
    <t>DigiCert Holdings, Inc.</t>
  </si>
  <si>
    <t>10/31/2024</t>
  </si>
  <si>
    <t>5.75%</t>
  </si>
  <si>
    <t>L+475</t>
  </si>
  <si>
    <t>DISA Global Solutions, Inc.</t>
  </si>
  <si>
    <t>12/09/2020</t>
  </si>
  <si>
    <t>5.55%</t>
  </si>
  <si>
    <t>L+425</t>
  </si>
  <si>
    <t>6.06%</t>
  </si>
  <si>
    <t>IGM RFE1 B.V. (3), (4)</t>
  </si>
  <si>
    <t>10/12/2021</t>
  </si>
  <si>
    <t>8.00%</t>
  </si>
  <si>
    <t>E+800</t>
  </si>
  <si>
    <t></t>
  </si>
  <si>
    <t>Impact Sales, LLC</t>
  </si>
  <si>
    <t>12/30/2021</t>
  </si>
  <si>
    <t>8.30%</t>
  </si>
  <si>
    <t>L+700</t>
  </si>
  <si>
    <t>L+600</t>
  </si>
  <si>
    <t>6.33%</t>
  </si>
  <si>
    <t>7.33%</t>
  </si>
  <si>
    <t>One Sixty Over Ninety, LLC</t>
  </si>
  <si>
    <t>03/03/2022</t>
  </si>
  <si>
    <t>10.52%</t>
  </si>
  <si>
    <t>L+918</t>
  </si>
  <si>
    <t>6.58%</t>
  </si>
  <si>
    <t>L+525</t>
  </si>
  <si>
    <t>Cash and Cash Equivalents15.5%</t>
  </si>
  <si>
    <t>Total Investments and Cash Equivalents667.2%</t>
  </si>
  <si>
    <t>Liabilities in Excess of Other Assets(567.2)%</t>
  </si>
  <si>
    <t>Statements of Assets and Liabilities</t>
  </si>
  <si>
    <t>Assets</t>
  </si>
  <si>
    <t>Investments at fair value</t>
  </si>
  <si>
    <t>Non-controlled,
non-affiliated investments (cost$425,336,210 and $99,544,903, respectively)</t>
  </si>
  <si>
    <t>Cash and cash equivalents (cost$13,520,127 and $2,371,169, respectively)</t>
  </si>
  <si>
    <t>Interest receivable</t>
  </si>
  <si>
    <t>Prepaid expenses and other assets</t>
  </si>
  <si>
    <t>Liabilities</t>
  </si>
  <si>
    <t>Payable for investments purchased</t>
  </si>
  <si>
    <t></t>
  </si>
  <si>
    <t>PSSL Credit Facility payable</t>
  </si>
  <si>
    <t>Notes payable to members</t>
  </si>
  <si>
    <t>Interest payable on PSSL Credit Facility</t>
  </si>
  <si>
    <t>Interest payable on notes to members</t>
  </si>
  <si>
    <t>Accrued other expenses</t>
  </si>
  <si>
    <t>Total liabilities</t>
  </si>
  <si>
    <t>Commitments and contingencies (1)</t>
  </si>
  <si>
    <t>Members equity</t>
  </si>
  <si>
    <t>Total liabilities and members equity</t>
  </si>
  <si>
    <t>Statements of Operations</t>
  </si>
  <si>
    <t>Year Ended
September 30,
2018</t>
  </si>
  <si>
    <t>For the period
May 4, 2017 (inception)
through September 30,
2017</t>
  </si>
  <si>
    <t>Investment income:</t>
  </si>
  <si>
    <t>From non-controlled,
non-affiliated investments:</t>
  </si>
  <si>
    <t>Interest</t>
  </si>
  <si>
    <t>Other income</t>
  </si>
  <si>
    <t>Expenses:</t>
  </si>
  <si>
    <t>Interest and expenses on PSSL Credit Facility</t>
  </si>
  <si>
    <t>Interest expense on notes to members</t>
  </si>
  <si>
    <t>Administrative services expenses</t>
  </si>
  <si>
    <t>Other general and administrative expenses
(1)</t>
  </si>
  <si>
    <t>Realized and unrealized gain on investments and credit facility foreign currency
translations:</t>
  </si>
  <si>
    <t>Net realized gain on investments</t>
  </si>
  <si>
    <t>Net change in unrealized (depreciation) appreciation on:</t>
  </si>
  <si>
    <t>Non-controlled,
non-affiliated investments</t>
  </si>
  <si>
    <t>Credit facility foreign currency translations</t>
  </si>
  <si>
    <t>Net change in unrealized (depreciation) appreciation on investments and credit facility foreign
currency translations</t>
  </si>
  <si>
    <t>Net realized and unrealized gain from investments and credit facility foreign currency
translations</t>
  </si>
  <si>
    <t>Net increase in members equity resulting from operations</t>
  </si>
  <si>
    <t>Contractual Obligations</t>
  </si>
  <si>
    <t>Payments due by period (millions)</t>
  </si>
  <si>
    <t>Less than
1 year</t>
  </si>
  <si>
    <t>1-3 years</t>
  </si>
  <si>
    <t>3-5 years</t>
  </si>
  <si>
    <t>More than
5 years</t>
  </si>
  <si>
    <t>Credit Facility</t>
  </si>
  <si>
    <t>$</t>
  </si>
  <si>
    <t>2023 Notes</t>
  </si>
  <si>
    <t>Total debt outstanding (1)</t>
  </si>
  <si>
    <t>Unfunded commitments to PSSL</t>
  </si>
  <si>
    <t>Unfunded investments (2)</t>
  </si>
  <si>
    <t>Total contractual obligations</t>
  </si>
  <si>
    <t>Quantitative And Qualitative Disclosures About Market Risk</t>
  </si>
  <si>
    <t>Change In Interest Rates</t>
  </si>
  <si>
    <t>Change In Interest
Income, Net Of
Interest Expense
(in thousands)</t>
  </si>
  <si>
    <t>Change In Interest
Income, Net Of
Interest Expense
Per Share</t>
  </si>
  <si>
    <t>Down 1%</t>
  </si>
  <si>
    <t>Up 1%</t>
  </si>
  <si>
    <t>Up 2%</t>
  </si>
  <si>
    <t>Up 3%</t>
  </si>
  <si>
    <t>Up 4%</t>
  </si>
  <si>
    <t>SENIOR SECURITIES</t>
  </si>
  <si>
    <t>Class and Year</t>
  </si>
  <si>
    <t>Total Amount
Outstanding(1)</t>
  </si>
  <si>
    <t>Asset
Coverage
per Unit(2)</t>
  </si>
  <si>
    <t>Average
Market Value
Per Unit(3)</t>
  </si>
  <si>
    <t>Credit Facility and 2023 Notes</t>
  </si>
  <si>
    <t>Fiscal 2018</t>
  </si>
  <si>
    <t>N/A</t>
  </si>
  <si>
    <t>Fiscal 2017</t>
  </si>
  <si>
    <t>Fiscal 2016</t>
  </si>
  <si>
    <t>Fiscal 2015</t>
  </si>
  <si>
    <t>Fiscal 2014</t>
  </si>
  <si>
    <t>Fiscal 2013</t>
  </si>
  <si>
    <t>Fiscal 2012</t>
  </si>
  <si>
    <t>Fiscal 2011</t>
  </si>
  <si>
    <t>PRICE RANGE OF COMMON STOCK</t>
  </si>
  <si>
    <t>NAV (1)</t>
  </si>
  <si>
    <t>Closing Sales Price
on NASDAQ</t>
  </si>
  <si>
    <t>Premium / (Discount)
of High Sales
Price to NAV
(2)</t>
  </si>
  <si>
    <t>Premium / (Discount)
of Low Sales
Price to NAV
(2)</t>
  </si>
  <si>
    <t>Distributions
Declared</t>
  </si>
  <si>
    <t>Period</t>
  </si>
  <si>
    <t>High</t>
  </si>
  <si>
    <t>Low</t>
  </si>
  <si>
    <t>Fiscal Year Ending September 30, 2019</t>
  </si>
  <si>
    <t>First quarter (through December 6, 2018)</t>
  </si>
  <si>
    <t>$N/A</t>
  </si>
  <si>
    <t>N/A%</t>
  </si>
  <si>
    <t>Fiscal Year Ended September 30, 2018</t>
  </si>
  <si>
    <t>Fourth quarter</t>
  </si>
  <si>
    <t>Third quarter</t>
  </si>
  <si>
    <t>Second quarter</t>
  </si>
  <si>
    <t>First quarter</t>
  </si>
  <si>
    <t>Fiscal Year Ended September 30, 2017</t>
  </si>
  <si>
    <t>Impact on Existing Stockholders who do not Participate in the Offering</t>
  </si>
  <si>
    <t>Example 1
5% Offering
at 5% Discount</t>
  </si>
  <si>
    <t>Example 2
10% Offering
at 10% Discount</t>
  </si>
  <si>
    <t>Example 3
25% Offering
at 25% Discount</t>
  </si>
  <si>
    <t>Prior to Sale
Below NAV</t>
  </si>
  <si>
    <t>Following
Sale</t>
  </si>
  <si>
    <t>%
Change</t>
  </si>
  <si>
    <t>Offering Price</t>
  </si>
  <si>
    <t>Price per share to public</t>
  </si>
  <si>
    <t>Net offering proceeds per share to issuer</t>
  </si>
  <si>
    <t>Decrease to NAV</t>
  </si>
  <si>
    <t>Total shares outstanding</t>
  </si>
  <si>
    <t>5.00%</t>
  </si>
  <si>
    <t>10.00%</t>
  </si>
  <si>
    <t>25.00%</t>
  </si>
  <si>
    <t>NAV per share</t>
  </si>
  <si>
    <t>(0.20</t>
  </si>
  <si>
    <t>(0.90</t>
  </si>
  <si>
    <t>(5.00</t>
  </si>
  <si>
    <t>Dilution to Stockholder A</t>
  </si>
  <si>
    <t>Shares held by stockholder A</t>
  </si>
  <si>
    <t>Percentage held by stockholder A</t>
  </si>
  <si>
    <t>1.00%</t>
  </si>
  <si>
    <t>0.95%</t>
  </si>
  <si>
    <t>0.91%</t>
  </si>
  <si>
    <t>(9.00</t>
  </si>
  <si>
    <t>0.80%</t>
  </si>
  <si>
    <t>(20.00</t>
  </si>
  <si>
    <t>Total Asset Values</t>
  </si>
  <si>
    <t>Total NAV held by stockholder A</t>
  </si>
  <si>
    <t>Total investment by stockholder A (assumed to be $10.00 per share)</t>
  </si>
  <si>
    <t>Total dilution to stockholder A (total NAV less total investment)</t>
  </si>
  <si>
    <t>Per Share Amounts</t>
  </si>
  <si>
    <t>NAV per share held by stockholder A</t>
  </si>
  <si>
    <t>Investment per share held by stockholder A (assumed to be $10.00 per share on shares held
prior to sale)</t>
  </si>
  <si>
    <t>Dilution per share held by stockholder A (NAV per share less investment per share)</t>
  </si>
  <si>
    <t>Percentage dilution to stockholder A (dilution per share divided by investment per
share)</t>
  </si>
  <si>
    <t>Impact on Existing Stockholders who Participate in the Offering</t>
  </si>
  <si>
    <t>50% Participation</t>
  </si>
  <si>
    <t>150% Participation</t>
  </si>
  <si>
    <t>Prior to Sale
Below NAV</t>
  </si>
  <si>
    <t>Net proceeds per share to issuer</t>
  </si>
  <si>
    <t>Increases in Shares and Decrease to NAV</t>
  </si>
  <si>
    <t>(Dilution)/Accretion to Participating Stockholder A</t>
  </si>
  <si>
    <t>12.50%</t>
  </si>
  <si>
    <t>37.50%</t>
  </si>
  <si>
    <t>0.90%</t>
  </si>
  <si>
    <t>(10.00</t>
  </si>
  <si>
    <t>1.10%</t>
  </si>
  <si>
    <t>6.88%</t>
  </si>
  <si>
    <t>30.63%</t>
  </si>
  <si>
    <t>Total investment by stockholder A (assumed to be $10.00 per share on shares held prior to
sale)</t>
  </si>
  <si>
    <t>9.86%</t>
  </si>
  <si>
    <t>29.59%</t>
  </si>
  <si>
    <t>Total (dilution)/accretion to stockholder A (total NAV less total investment)</t>
  </si>
  <si>
    <t>(2.30</t>
  </si>
  <si>
    <t>(5.80</t>
  </si>
  <si>
    <t>(Dilution)/accretion per share held by stockholder A (NAV per share less investment per
share)</t>
  </si>
  <si>
    <t>Percentage (dilution)/accretion to stockholder A ((dilution)/accretion per share divided by
investment per share)</t>
  </si>
  <si>
    <t>(2.76</t>
  </si>
  <si>
    <t>0.85%</t>
  </si>
  <si>
    <t>Impact on New Investors</t>
  </si>
  <si>
    <t>Example 1
5% Offering
at 5% Discount</t>
  </si>
  <si>
    <t>Example 2
10% Offering
at 10% Discount</t>
  </si>
  <si>
    <t>Example 3
25% Offering
at 25% Discount</t>
  </si>
  <si>
    <t>0.05%</t>
  </si>
  <si>
    <t>0.20%</t>
  </si>
  <si>
    <t>Total investment by stockholder A</t>
  </si>
  <si>
    <t>Investment per share held by stockholder A</t>
  </si>
  <si>
    <t>Percentage (dilution)/accretion to stockholder A ((dilution)/accretion per share divided by
investment per share)</t>
  </si>
  <si>
    <t>4.65%</t>
  </si>
  <si>
    <t>20.41%</t>
  </si>
  <si>
    <t>DISTRI  BUTIONS</t>
  </si>
  <si>
    <t>Record Dates</t>
  </si>
  <si>
    <t>Payment Dates</t>
  </si>
  <si>
    <t>Fiscal Year Ending September 30, 2019</t>
  </si>
  <si>
    <t>December 19, 2018</t>
  </si>
  <si>
    <t>January 2, 2019</t>
  </si>
  <si>
    <t>November 20, 2018</t>
  </si>
  <si>
    <t>December 3, 2018</t>
  </si>
  <si>
    <t>October 17, 2018, October 18, 2018</t>
  </si>
  <si>
    <t>November 1, 2018</t>
  </si>
  <si>
    <t>Year Ended September 30, 2018</t>
  </si>
  <si>
    <t>September 17, 2018, September 18, 2018</t>
  </si>
  <si>
    <t>October 2, 2018</t>
  </si>
  <si>
    <t>August 21, 2018, August 22, 2018</t>
  </si>
  <si>
    <t>September 4, 2018</t>
  </si>
  <si>
    <t>July 18, 2018, July 19, 2018</t>
  </si>
  <si>
    <t>August 1, 2018</t>
  </si>
  <si>
    <t>June 18, 2018</t>
  </si>
  <si>
    <t>July 2, 2018</t>
  </si>
  <si>
    <t>May 18, 2018</t>
  </si>
  <si>
    <t>June 1, 2018</t>
  </si>
  <si>
    <t>April 17, 2018</t>
  </si>
  <si>
    <t>May 1, 2018</t>
  </si>
  <si>
    <t>March 19, 2018</t>
  </si>
  <si>
    <t>April 2, 2018</t>
  </si>
  <si>
    <t>February 16, 2018</t>
  </si>
  <si>
    <t>March 1, 2018</t>
  </si>
  <si>
    <t>January 18, 2018</t>
  </si>
  <si>
    <t>February 1, 2018</t>
  </si>
  <si>
    <t>December 26, 2017</t>
  </si>
  <si>
    <t>January 2, 2018</t>
  </si>
  <si>
    <t>November 17, 2017</t>
  </si>
  <si>
    <t>December 1, 2017</t>
  </si>
  <si>
    <t>October 19, 2017</t>
  </si>
  <si>
    <t>November 1, 2017</t>
  </si>
  <si>
    <t>Year Ended September 30, 2017</t>
  </si>
  <si>
    <t>September 20, 2017</t>
  </si>
  <si>
    <t>October 2, 2017</t>
  </si>
  <si>
    <t>August 18, 2017</t>
  </si>
  <si>
    <t>September 1, 2017</t>
  </si>
  <si>
    <t>July 20, 2017</t>
  </si>
  <si>
    <t>August 1, 2017</t>
  </si>
  <si>
    <t>June 21, 2017</t>
  </si>
  <si>
    <t>July 3, 2017</t>
  </si>
  <si>
    <t>May 19, 2017</t>
  </si>
  <si>
    <t>June 1, 2017</t>
  </si>
  <si>
    <t>April 19, 2017</t>
  </si>
  <si>
    <t>May 1, 2017</t>
  </si>
  <si>
    <t>March 22, 2017</t>
  </si>
  <si>
    <t>April 3, 2017</t>
  </si>
  <si>
    <t>February 17, 2017</t>
  </si>
  <si>
    <t>March 1, 2017</t>
  </si>
  <si>
    <t>January 20, 2017</t>
  </si>
  <si>
    <t>February 1, 2017</t>
  </si>
  <si>
    <t>December 22, 2016</t>
  </si>
  <si>
    <t>January 3, 2017</t>
  </si>
  <si>
    <t>November 18, 2016</t>
  </si>
  <si>
    <t>December 1, 2016</t>
  </si>
  <si>
    <t>October 20, 2016</t>
  </si>
  <si>
    <t>November 1, 2016</t>
  </si>
  <si>
    <t>PORTFOLIO COMPANIES</t>
  </si>
  <si>
    <t>Name and
Address of Portfolio Company</t>
  </si>
  <si>
    <t>Nature of Business</t>
  </si>
  <si>
    <t>Type of Investment,
Interest(1), Maturity</t>
  </si>
  <si>
    <t>Voting
Percentage
Ownership (2)</t>
  </si>
  <si>
    <t>Fair Value
(in thousands)</t>
  </si>
  <si>
    <t>Companies Less than 5% Owned</t>
  </si>
  <si>
    <t>Affinion Group Holdings, Inc.
100 Connecticut Avenue
Norwalk, CT 06850</t>
  </si>
  <si>
    <t>Common Equity</t>
  </si>
  <si>
    <t>1.0%</t>
  </si>
  <si>
    <t>Alera Group Intermediate Holdings, Inc.
3 Parkway North, Suite 500
Deerfield, IL 60015</t>
  </si>
  <si>
    <t>First Lien Secured Debt,
1M L+450, 08/01/2025</t>
  </si>
  <si>
    <t>Allied America, Inc.
(CI (Allied) Investment Holdings, LLC)
One North LaSalle Street
Chicago, IL 60602</t>
  </si>
  <si>
    <t>First Lien Secured Debt,
3M L+700, 08/08/2022
Common Equity (5)</t>
  </si>
  <si>
    <t>2.0%</t>
  </si>
  <si>
    <t>American Auto Auction Group, LLC
10333 N. Meridian, Suite 200
Indianapolis, IN 46290</t>
  </si>
  <si>
    <t>First Lien Secured Debt,
3M L+525, 11/30/2021</t>
  </si>
  <si>
    <t>American Scaffold
3210 Commercial Street
San Diego, CA 92113</t>
  </si>
  <si>
    <t>First Lien Secured Debt,
3M L+650, 03/31/2022</t>
  </si>
  <si>
    <t>American Teleconferencing Services, Ltd.
3280 Peachtree Road, NE
Atlanta, GA 30305</t>
  </si>
  <si>
    <t>Telecommunications</t>
  </si>
  <si>
    <t>First Lien Secured Debt,
3M L+650, 12/08/2021</t>
  </si>
  <si>
    <t>API Technologies Corp.
4705 S. Apopka Vineland Rd., Suite 210
Orlando, FL 32819</t>
  </si>
  <si>
    <t>First Lien Secured Debt(4),
1M L+600, 04/22/2024</t>
  </si>
  <si>
    <t>Beauty Industry Group Opco, LLC
631 N 400 West
Salt Lake City, UT 84103</t>
  </si>
  <si>
    <t>First Lien Secured Debt,
1M L+475, 04/06/2023</t>
  </si>
  <si>
    <t>BEI Precision Systems &amp; Space Company, Inc.
1100 Murphy Drive
Maumelle, AR 72113</t>
  </si>
  <si>
    <t>First Lien Secured Debt,
3M L+550, 04/28/2023</t>
  </si>
  <si>
    <t>By Light Professional IT Services, LLC
(By Light Investco LP)
3101 Wilson Boulevard, Suite 850
Arlington, VA 22201</t>
  </si>
  <si>
    <t>First Lien Secured Debt(4),
3M L+725, 05/16/2022
Common Equity(4)(5)</t>
  </si>
  <si>
    <t>2.9%</t>
  </si>
  <si>
    <t>Cadence Aerospace, LLC
610 Newport Center Drive, Suite 950
Newport Beach, CA 92660</t>
  </si>
  <si>
    <t>First Lien Secured Debt,
3M L+650, 11/14/2023</t>
  </si>
  <si>
    <t>Camin Cargo Control, Inc.
230 Marion Avenue
Linden, NJ 07036</t>
  </si>
  <si>
    <t>First Lien Secured Debt,
1M L+475, 06/30/2021</t>
  </si>
  <si>
    <t>Cardenas Markets LLC
2501 East Guasti Road
Ontario, CA 91761</t>
  </si>
  <si>
    <t>First Lien Secured Debt,
1M L+575, 11/29/2023</t>
  </si>
  <si>
    <t>CD&amp;R TZ Purchaser, Inc.
2200 Fletcher Avenue
Fort Lee, NJ 07024</t>
  </si>
  <si>
    <t>First Lien Secured Debt,
3M L+600, 07/21/2023</t>
  </si>
  <si>
    <t>CHA Holdings, Inc.
575 Broadway, Suite 301
Albany, NY 12207</t>
  </si>
  <si>
    <t>Environmental Industries</t>
  </si>
  <si>
    <t>First Lien Secured Debt(4),
3M L+450, 04/10/2025</t>
  </si>
  <si>
    <t>Challenger Performance Optimization, Inc.
1201 Wilson Blvd.
Arlington, VA 22209</t>
  </si>
  <si>
    <t>First Lien Secured Debt(4),
1M L+575, 08/31/2023</t>
  </si>
  <si>
    <t>Chicken Soup for the Soul Publishing, LLC
21 Hedgerow Lane
Greenwich, CT 06831</t>
  </si>
  <si>
    <t>First Lien Secured Debt,
1M L+625, 01/08/2019</t>
  </si>
  <si>
    <t>Condor Borrower, LLC
(Condor Holdings Limited(3))
(Condor Top Holdco Limited(3))
5 Becker Farm Road
Roseland, NJ 07068</t>
  </si>
  <si>
    <t>Second Lien Secured Debt,
3M L+875, 04/25/2025
Preferred Equity</t>
  </si>
  <si>
    <t>1.3%</t>
  </si>
  <si>
    <t>Country Fresh Holdings, LLC
15479 Pin Oaks Drive
Conroe, TX 77384</t>
  </si>
  <si>
    <t>First Lien Secured Debt,
3M L+500, 03/31/2023</t>
  </si>
  <si>
    <t>Credit Infonet, Inc.
4540 Honeywell Court
Dayton, OH 45424</t>
  </si>
  <si>
    <t>First Lien Secured Debt(4),
6M L+600, 03/13/2023</t>
  </si>
  <si>
    <t>DBI Holding LLC
100 North Conahan Drive
Hazleton, PA 18201</t>
  </si>
  <si>
    <t>First Lien Secured Debt,
1M L+525, 08/02/2021</t>
  </si>
  <si>
    <t>DecoPac, Inc.
(DecoPac Holdings Inc.)
3500 Thurston Avenue
Anoka, MN 55303</t>
  </si>
  <si>
    <t>Second Lien Secured Debt,
3M L+825, 03/31/2025
Common Equity</t>
  </si>
  <si>
    <t>Deva Holdings, Inc.
75 Spring Street, Floor 8
New York, NY 10012</t>
  </si>
  <si>
    <t>First Lien Secured Debt(4),
3M L+550, 10/31/2023</t>
  </si>
  <si>
    <t>Digital Room Holdings, Inc.
8000 Haskell Ave.
Van Nuys, CA 91406</t>
  </si>
  <si>
    <t>First Lien Secured Debt,
1M L+500, 12/29/2023</t>
  </si>
  <si>
    <t>Douglas Products and Packaging Company LLC
1550 East Old 210 Highway
Liberty, MO 64068</t>
  </si>
  <si>
    <t>First Lien Secured Debt(4),
3M L+575, 03/29/2022</t>
  </si>
  <si>
    <t>Driven Performance Brands, Inc.
100 Stony Point Rd., Suite 125
Santa Rosa, CA 95401</t>
  </si>
  <si>
    <t>First Lien Secured Debt(4),
2M L+475, 09/30/2022</t>
  </si>
  <si>
    <t>East Valley Tourist Development Authority
84245 Indio Springs Dr.
Indio, CA 92203</t>
  </si>
  <si>
    <t>Hotel, Gaming and Leisure</t>
  </si>
  <si>
    <t>First Lien Secured Debt,
3M L+800, 03/07/2022</t>
  </si>
  <si>
    <t>Education Networks of America, Inc.
618 Grassmere Park Drive
Suite 12
Nashville, TN 37211</t>
  </si>
  <si>
    <t>First Lien Secured Debt(4),
1M L+700, 05/06/2021</t>
  </si>
  <si>
    <t>Efficient Collaborative Retail Marketing Company, LLC
27070 Miles Road, Suite A
Solon, OH 44139</t>
  </si>
  <si>
    <t>First Lien Secured Debt,
3M L+675, 06/15/2022</t>
  </si>
  <si>
    <t>ENC Holding Corporation
100-110 West Columbia Street
Schuylkill Haven, PA 17972</t>
  </si>
  <si>
    <t>First Lien Secured Debt(4),
, 05/30/2025</t>
  </si>
  <si>
    <t>Faraday Holdings, LLC
1630 Faraday Avenue
Carlsbad, CA 92008</t>
  </si>
  <si>
    <t>0.1%</t>
  </si>
  <si>
    <t>GCOM Software LLC
(GCOM InvestCo LP)
24 Madison Avenue (Extension 4)
Albany, NY 12203</t>
  </si>
  <si>
    <t>First Lien Secured Debt(4),
, 11/14/2022
Common Equity (4)(5)</t>
  </si>
  <si>
    <t>3.1%</t>
  </si>
  <si>
    <t>GSM Holdings, Inc.
3385 Roy Orr Blvd., Suite B
Grand Prairie, TX 75050</t>
  </si>
  <si>
    <t>First Lien Secured Debt(4),
3M L+450, 06/03/2024</t>
  </si>
  <si>
    <t>Hollander Sleep Products, LLC
6501 Congress Avenue, Ste. 300
Boca Raton, FL 33487</t>
  </si>
  <si>
    <t>First Lien Secured Debt,
3M L+800, 06/09/2023</t>
  </si>
  <si>
    <t>iEnergizer Limited and Aptara, Inc.(3)
Mont Crevelt House, Bulwer Avenue
St. Sampson, Guernsey GY2 4LH</t>
  </si>
  <si>
    <t>First Lien Secured Debt,
1M L+600, 05/01/2019</t>
  </si>
  <si>
    <t>Impact Group, LLC
915 W. Jefferson Street
Boise, ID 83702</t>
  </si>
  <si>
    <t>First Lien Secured Debt(4),
1M L+625, 06/27/2023</t>
  </si>
  <si>
    <t>Innova Medical Ophthalmics Inc. (3)
5358 Robin Hood Road
Norfolk, VA 23513</t>
  </si>
  <si>
    <t>First Lien Secured Debt(4),
3M L+675, 04/13/2022</t>
  </si>
  <si>
    <t>Integrative Nutrition, LLC
(IIN Group Holdings, LLC)
245 5th Avenue
New York, NY 10016</t>
  </si>
  <si>
    <t>Consumer Services</t>
  </si>
  <si>
    <t>First Lien Secured Debt(4),
3M L+475, 09/29/2023
Common Equity (5)</t>
  </si>
  <si>
    <t>1.5%</t>
  </si>
  <si>
    <t>Intralinks, Inc.
150 East 42nd Street, 8th Floor
New York, NY 10017</t>
  </si>
  <si>
    <t>First Lien Secured Debt,
1M L+400,11/14/2024</t>
  </si>
  <si>
    <t>Inventus Power, Inc.
1200 Internationale Parkway
Woodridge, IL 60517</t>
  </si>
  <si>
    <t>First Lien Secured Debt,
1M L+650, 04/30/2020</t>
  </si>
  <si>
    <t>JWC/UMA Holdings, L.P.
1515 Broad Street, Suite 120
Bloomfield, NJ 07003</t>
  </si>
  <si>
    <t>0.2%</t>
  </si>
  <si>
    <t>K2 Pure Solutions NoCal, L.P.
3515 Massillion Road, Ste. 290
Uniontown, OH 44685</t>
  </si>
  <si>
    <t>First Lien Secured Debt,
1M L+900, 02/19/2021</t>
  </si>
  <si>
    <t>KHC Holdings, Inc.
3300 Brother Boulevard
Memphis, TN 38133</t>
  </si>
  <si>
    <t>First Lien Secured Debt(4),
3M L+600, 10/31/2022</t>
  </si>
  <si>
    <t>Lago Resort &amp; Casino, LLC
1133 Ridge Road (Rt 414)
Waterloo, NY 13165</t>
  </si>
  <si>
    <t>First Lien Secured Debt,
3M L+950, 03/07/2022</t>
  </si>
  <si>
    <t>Leap Legal Software Pty Ltd(3)
Level 15, 135 King Street
Sydney, NSW, 2000</t>
  </si>
  <si>
    <t>First Lien Secured Debt,
3M L+575, 09/12/2022</t>
  </si>
  <si>
    <t>LifeCare Holdings LLC
5340 Legacy Drive
Ste. 150, Building 4
Plano, TX 75024</t>
  </si>
  <si>
    <t>First Lien Secured Debt,
3M L+800 (PIK 6.00%), 11/30/2021</t>
  </si>
  <si>
    <t>Lombart Brothers, Inc.
5358 Robin Hood Road
Norfolk, VA 23513</t>
  </si>
  <si>
    <t>Long Island Vision Management, LLC
805 Broadway
New York, NY 11701</t>
  </si>
  <si>
    <t>First Lien Secured Debt(4),
3M L+475, 09/11/2023</t>
  </si>
  <si>
    <t>Longs Drugs Incorporated
111 Executive Center Drive, Suite 228
Columbia, SC 29210</t>
  </si>
  <si>
    <t>First Lien Secured Debt(4),
1M L+500, 08/19/2022</t>
  </si>
  <si>
    <t>LSF9 Atlantis Holdings, LLC
775 Prairie Center Drive, Suite 420
Eden Prairie, MN 55344</t>
  </si>
  <si>
    <t>First Lien Secured Debt,
1M L+600, 05/01/2023</t>
  </si>
  <si>
    <t>MailSouth, Inc.
5901 Highway 52 East
Helena, AL 35080</t>
  </si>
  <si>
    <t>Second Lien Secured Debt,
3M L+925, 10/23/2024</t>
  </si>
  <si>
    <t>Manna Pro Products, LLC
707 Spirit 40 Park Drive, #150
Chesterfield, MO 63005</t>
  </si>
  <si>
    <t>First Lien Secured Debt(4),
1M L+600, 12/08/2023</t>
  </si>
  <si>
    <t>Marketplace Events LLC
31105 Bainbridge Road, Suite 3
Solon, OH 44139</t>
  </si>
  <si>
    <t>First Lien Secured Debt(4),
USD (3M L+525, 01/27/2021),
CAD (P+275, 01/27/2021)</t>
  </si>
  <si>
    <t>McAfee, LLC
2821 Mission College Boulevard
Santa Clara, CA 95054</t>
  </si>
  <si>
    <t>Second Lien Secured Debt,
1M L+850, 09/29/2025</t>
  </si>
  <si>
    <t>Mission Critical Electronics, Inc.
2911 W. Garry Ave.
Santa Ana, CA 92704</t>
  </si>
  <si>
    <t>First Lien Secured Debt(4),
, 09/28/2021</t>
  </si>
  <si>
    <t>Montreign Operating Company, LLC
204 State Route 17B
Monticello, NY 12701</t>
  </si>
  <si>
    <t>First Lien Secured Debt,
3M L+825, 01/24/2023</t>
  </si>
  <si>
    <t>Morphe, LLC
10340 Glenoaks Blvd.
Pacoima, CA 91331</t>
  </si>
  <si>
    <t>First Lien Secured Debt,
3M L+600, 02/10/2023</t>
  </si>
  <si>
    <t>New Trident HoldCorp, Inc.
930 Ridgebrook Road, 3rd Floor
Sparks, MD 21152</t>
  </si>
  <si>
    <t>First Lien Secured Debt,
1M L+600 (PIK 3.00%), 08/01/2022</t>
  </si>
  <si>
    <t>NextiraOne Federal, LLC
NXOF Holdings, Inc.
510 Spring St., #200
Herndon, VA 20170</t>
  </si>
  <si>
    <t>First Lien Secured Debt(4),
3M L+575, 08/27/2024
Preferred Equity Common
Equity</t>
  </si>
  <si>
    <t>Olde Thompson, LLC
3250 Camino Del Sol
Oxnard, CA 93030</t>
  </si>
  <si>
    <t>First Lien Secured Debt(4),
1M L+450, 05/14/2024</t>
  </si>
  <si>
    <t>Ox Two, LLC
700 Centreville Rd.
Constantine, MI 49042</t>
  </si>
  <si>
    <t>First Lien Secured Debt(4),
1M L+625, 02/27/2023</t>
  </si>
  <si>
    <t>Pestell Minerals and Ingredients Inc.(3)
141 Hamilton Road
New Hamburg, Ontario, Canada N3A 2H1</t>
  </si>
  <si>
    <t>First Lien Secured Debt,
3M L+525, 06/01/2023</t>
  </si>
  <si>
    <t>Profile Products LLC
750 Lake Cook Road, Suite 440
Buffalo Grove, IL 60089</t>
  </si>
  <si>
    <t>First Lien Secured Debt(4),
2M L+500, 01/31/2023</t>
  </si>
  <si>
    <t>PT Network, LLC
(CI (PTN) Investment Holdings II, LLC)
500 Park Avenue, 8th Floor
New York, NY 10022</t>
  </si>
  <si>
    <t>Second Lien Secured Debt,
3M L+1,000, 04/12/2023
Preferred Equity(5)
Common Equity(5)</t>
  </si>
  <si>
    <t>Questex, LLC
275 Grove Street, Suite 2-130
Newton, MA 02466</t>
  </si>
  <si>
    <t>First Lien Secured Debt(4),
3M L+625, 09/09/2024</t>
  </si>
  <si>
    <t>Quick Weight Loss Centers, LLC
3161 Mcnab Road
Pompano Beach, FL 33069</t>
  </si>
  <si>
    <t>First Lien Secured Debt,
3M L+475, 08/23/2021</t>
  </si>
  <si>
    <t>Research Horizons, LLC
1140 Broadway, Suite 1002
New York, NY 10001</t>
  </si>
  <si>
    <t>First Lien Secured Debt(4),
1M L+625, 06/28/2022</t>
  </si>
  <si>
    <t>Research Now Group, Inc. and Survey Sampling International LLC
5800 Tennyson Parkway, Suite 600
Plano, TX 75024</t>
  </si>
  <si>
    <t>First Lien Secured Debt,
1M L+550, 12/20/2024</t>
  </si>
  <si>
    <t>Salient CRGT Inc.
4000 Legato Road, Suite 600
Fairfax, VA 22033</t>
  </si>
  <si>
    <t>First Lien Secured Debt,
1M L+575, 02/28/2022</t>
  </si>
  <si>
    <t>SFP Holding, Inc.
(CI (Summit) Investment Holdings, LLC)
575 Minnehaha Ave. W.
St. Paul, MN 55103</t>
  </si>
  <si>
    <t>First Lien Secured Debt(4),
3M L+625, 09/01/2022
Common Equity</t>
  </si>
  <si>
    <t>0.8%</t>
  </si>
  <si>
    <t>Snak Club, LLC
5560 E Slauson Ave.
Commerce, CA 90040</t>
  </si>
  <si>
    <t>First Lien Secured Debt(4),
1M L+600, 07/19/2021</t>
  </si>
  <si>
    <t>Softvision, LLC
5 Concourse Pkwy., Ste. 500
Atlanta, GA 30328</t>
  </si>
  <si>
    <t>First Lien Secured Debt,
1M L+550, 05/21/2021</t>
  </si>
  <si>
    <t>TeleGuam Holdings, LLC
624 North Marine Corps Drive
Tamuning, Guam 96913</t>
  </si>
  <si>
    <t>First Lien Secured Debt,
1M L+500, 07/25/2023</t>
  </si>
  <si>
    <t>Tensar Corporation
2500 Northwinds Parkway, Ste. 500
Alpharetta, GA 30009</t>
  </si>
  <si>
    <t>Construction and Buildings</t>
  </si>
  <si>
    <t>First Lien Secured Debt,
3M L+475, 07/09/2021</t>
  </si>
  <si>
    <t>The Infosoft Group, LLC
(Gauge InfosoftCoInvest, LLC)
1000 North Water Street, Suite 1100
Milwaukee, WI 53202</t>
  </si>
  <si>
    <t>First Lien Secured Debt,
3M L+525, 12/02/2021
Common Equity</t>
  </si>
  <si>
    <t>1.1%</t>
  </si>
  <si>
    <t>The Original Cakerie, Co. (3) 
The Original Cakerie Ltd. (3) 
1345 Cliveden Ave.
Delta, BC V3M 6C7, Canada</t>
  </si>
  <si>
    <t>Consumer Goods:
Non-Durable</t>
  </si>
  <si>
    <t>First Lien Secured Debt(4),
The Original Cakerie,
Co.
(2M L+500, 07/20/2022), The Original Cakerie, Ltd.
(2M L+450, 07/20/2022)</t>
  </si>
  <si>
    <t>TPC Broadband Investors, LP(5)
12409 NW 35 Street
Coral Springs, FL 33065</t>
  </si>
  <si>
    <t>Common Equity(4)</t>
  </si>
  <si>
    <t>2.2%</t>
  </si>
  <si>
    <t>Triad Manufacturing, Inc.
4321 Semple Avenue
St. Louis, MO 63120</t>
  </si>
  <si>
    <t>First Lien Secured Debt,
1M L+1,325, 12/28/2020</t>
  </si>
  <si>
    <t>UBEO, LLC
401 East Sonterra Blvd., Suite 350
San Antonio, TX 78258</t>
  </si>
  <si>
    <t>First Lien Secured Debt(4),
1M L+450, 04/03/2024</t>
  </si>
  <si>
    <t>UniTek Global Services, Inc.
1777 Sentry Parkway West
Gwynedd Hall, Ste. 202
Blue Bell, PA 19422</t>
  </si>
  <si>
    <t>First Lien Secured Debt(4),
3M L+550, 08/20/2024
Preferred Equity Common
Equity
Warrants</t>
  </si>
  <si>
    <t>US Dominion, Inc.
(SSC Dominion Holdings, LLC)
215 Spadina Ave, Suite 200
Toronto, ON MST 2C7</t>
  </si>
  <si>
    <t>First Lien Secured Debt(4),
3M L+675, 07/15/2024
Common Equity</t>
  </si>
  <si>
    <t>US Med Acquisition, Inc.
8260 NW 27th Street, Suite 401
Doral, FL 33122</t>
  </si>
  <si>
    <t>First Lien Secured Debt,
1M L+900, 08/13/2021</t>
  </si>
  <si>
    <t>Veterinary Specialists of North America, LLC
106 Apple Street, Suite 207
Tinton Falls, NJ 07724</t>
  </si>
  <si>
    <t>First Lien Secured Debt(4),
1M L+550, 07/15/2021</t>
  </si>
  <si>
    <t>VIP Cinema Holdings, Inc.
101 Industrial Drive
New Albany, MS 38652</t>
  </si>
  <si>
    <t>First Lien Secured Debt,
1M L+600, 03/01/2023</t>
  </si>
  <si>
    <t>Walker Edison Furniture Company LLC
(JWC-WE Holdings, L.P.)
4350 West 2100 South, Suite A
Salt Lake City, UT 84120</t>
  </si>
  <si>
    <t>First Lien Secured Debt,
3M L+650, 09/26/2024
Common Equity</t>
  </si>
  <si>
    <t>WBB Equity, LLC
11790 Sunrise Valley Drive
Reston, VA 20191</t>
  </si>
  <si>
    <t>Common Equity(5)</t>
  </si>
  <si>
    <t>0.6%</t>
  </si>
  <si>
    <t>Winchester Electronics Corporation
68 Water Street
Norwalk, CT 06854</t>
  </si>
  <si>
    <t>First Lien Secured Debt,
1M L+650, 06/30/2022</t>
  </si>
  <si>
    <t>Companies 25% or More Owned</t>
  </si>
  <si>
    <t>PennantPark Senior Secured Loan
Fund I LLC(3) 590 Madison Avenue, 15th Floor New York, NY 10022</t>
  </si>
  <si>
    <t>Financial Services</t>
  </si>
  <si>
    <t>First Lien Secured Debt,
3M L+800, 05/06/2024 Equity
Interest</t>
  </si>
  <si>
    <t>Total Investments</t>
  </si>
  <si>
    <t>Industry Classification</t>
  </si>
  <si>
    <t>September 30, 2018 (1)</t>
  </si>
  <si>
    <t>September 30, 2017 (1)</t>
  </si>
  <si>
    <t>11%</t>
  </si>
  <si>
    <t>8%</t>
  </si>
  <si>
    <t>All Other</t>
  </si>
  <si>
    <t>100%</t>
  </si>
  <si>
    <t>MANAGEMENT</t>
  </si>
  <si>
    <t>Name</t>
  </si>
  <si>
    <t>Age</t>
  </si>
  <si>
    <t>Position</t>
  </si>
  <si>
    <t>Director
Since</t>
  </si>
  <si>
    <t>Expiration
of Term</t>
  </si>
  <si>
    <t>Independent Directors</t>
  </si>
  <si>
    <t>Adam K. Bernstein</t>
  </si>
  <si>
    <t>Director</t>
  </si>
  <si>
    <t>2010</t>
  </si>
  <si>
    <t>2019</t>
  </si>
  <si>
    <t>Marshall Brozost</t>
  </si>
  <si>
    <t>2021</t>
  </si>
  <si>
    <t>Jeffrey Flug</t>
  </si>
  <si>
    <t>Samuel L. Katz</t>
  </si>
  <si>
    <t>Interested director</t>
  </si>
  <si>
    <t>Arthur H. Penn</t>
  </si>
  <si>
    <t>Chairman of the Board and Chief Executive Officer</t>
  </si>
  <si>
    <t>2020</t>
  </si>
  <si>
    <t>Compensation of Directors and Executive Officer</t>
  </si>
  <si>
    <t>Aggregate
compensation
from
PennantPark
Floating Rate
Capital Ltd.</t>
  </si>
  <si>
    <t>Pension
or
retirement
benefits
accrued as part
of our expense(1)</t>
  </si>
  <si>
    <t>Total paid to
director/officer</t>
  </si>
  <si>
    <t>Independent directors</t>
  </si>
  <si>
    <t>None</t>
  </si>
  <si>
    <t>Executive officer</t>
  </si>
  <si>
    <t>Aviv Efrat(2)</t>
  </si>
  <si>
    <t>Dollar Range of Securities Beneficially Owned by Directors, Officers and Senior Investment Professionals</t>
  </si>
  <si>
    <t>Directors</t>
  </si>
  <si>
    <t>Dollar Range of the
Common Stock of
PennantPark Floating
Rate Capital Ltd.(1)</t>
  </si>
  <si>
    <t>$  50,001 - $100,000</t>
  </si>
  <si>
    <t>$100,001 - $500,000</t>
  </si>
  <si>
    <t>Over $1,000,000</t>
  </si>
  <si>
    <t>Arthur H. Penn(2)</t>
  </si>
  <si>
    <t>Senior Investment Professionals</t>
  </si>
  <si>
    <t>Jose A. Briones</t>
  </si>
  <si>
    <t>Salvatore Giannetti III</t>
  </si>
  <si>
    <t>Over $1,000,000</t>
  </si>
  <si>
    <t>P. Whitridge Williams, Jr.</t>
  </si>
  <si>
    <t>Assumptions</t>
  </si>
  <si>
    <t>Incentive fee</t>
  </si>
  <si>
    <t>Catch-up</t>
  </si>
  <si>
    <t>DESCRIPTION OF OUR CAPITAL STOCK</t>
  </si>
  <si>
    <t>Title of Class</t>
  </si>
  <si>
    <t>Amount
Authorized</t>
  </si>
  <si>
    <t>Amount Held by
Us or for Our
Account</t>
  </si>
  <si>
    <t>Amount
Outstanding</t>
  </si>
  <si>
    <t>Common Stock, par value $0.001 per share</t>
  </si>
  <si>
    <t>INDEX   TO CONSOLIDATED FINANCIAL STATEMENTS</t>
  </si>
  <si>
    <t>Page</t>
  </si>
  <si>
    <t>Managements Report on Internal Control Over Financial
Reporting</t>
  </si>
  <si>
    <t>F-2</t>
  </si>
  <si>
    <t>Report of Independent Registered Public Accounting Firm</t>
  </si>
  <si>
    <t>F-3</t>
  </si>
  <si>
    <t>Report of Independent Registered Public Accounting Firm On Internal Control Over
Financial Reporting</t>
  </si>
  <si>
    <t>F-4</t>
  </si>
  <si>
    <t>Consolidated Statements of Assets and Liabilities as of September 
30, 2018 and 2017</t>
  </si>
  <si>
    <t>F-6</t>
  </si>
  <si>
    <t>Consolidated Statements of Operations for the years ended September 
30, 2018, 2017 and 2016</t>
  </si>
  <si>
    <t>F-7</t>
  </si>
  <si>
    <t>Consolidated Statements of Changes in Net Assets for the years ended September 30,
 2018, 2017 and 2016</t>
  </si>
  <si>
    <t>F-8</t>
  </si>
  <si>
    <t>Consolidated Statements of Cash Flows for the years ended September 
30, 2018, 2017 and 2016</t>
  </si>
  <si>
    <t>F-9</t>
  </si>
  <si>
    <t>Consolidated Schedules of Investments as of September 
30, 2018 and 2017</t>
  </si>
  <si>
    <t>F-10</t>
  </si>
  <si>
    <t>Notes to the Consolidated Financial Statements</t>
  </si>
  <si>
    <t>F-19</t>
  </si>
  <si>
    <t>CONSOLIDATED STATEMENTS OF ASSETS AND LIABILITIES</t>
  </si>
  <si>
    <t>September 30, 2018</t>
  </si>
  <si>
    <t>September 30, 2017</t>
  </si>
  <si>
    <t>Non-controlled,
non-affiliated investments (cost$856,893,017 and $665,514,821, respectively)</t>
  </si>
  <si>
    <t>Controlled, affiliated investments (cost$144,375,000 and $43,000,000, respectively)</t>
  </si>
  <si>
    <t>Total of investments (cost$1,001,268,017 and $708,514,821, respectively)</t>
  </si>
  <si>
    <t>Cash and cash equivalents (cost$72,231,801 and $18,847,673, respectively)</t>
  </si>
  <si>
    <t>Receivable for investments sold</t>
  </si>
  <si>
    <t>Distributions payable</t>
  </si>
  <si>
    <t>Credit Facility payable (cost$333,727,520 and $253,783,301, respectively) (See Notes 5 and
11)</t>
  </si>
  <si>
    <t>2023 Notes payable (cost$138,579,858 and zero, respectively) (See Notes 5 and 11)</t>
  </si>
  <si>
    <t>Interest payable on debt</t>
  </si>
  <si>
    <t>Base management fee payable (See Note 3)</t>
  </si>
  <si>
    <t>Performance-based incentive fee payable (See Note 3)</t>
  </si>
  <si>
    <t>Commitments and contingencies (See Note 12)</t>
  </si>
  <si>
    <t>Net assets</t>
  </si>
  <si>
    <t>Common stock, 38,772,074 and 32,480,074 shares issued and outstanding, respectively Par value
$0.001 per share and 100,000,000 shares authorized</t>
  </si>
  <si>
    <t>Paid-in capital in excess of par value</t>
  </si>
  <si>
    <t>(Distributions in excess of ) undistributed net investment income</t>
  </si>
  <si>
    <t>Accumulated net realized (loss) gain on investments</t>
  </si>
  <si>
    <t>Net unrealized (depreciation) appreciation on investments</t>
  </si>
  <si>
    <t>Net unrealized depreciation (appreciation) on debt</t>
  </si>
  <si>
    <t>Total net assets</t>
  </si>
  <si>
    <t>Total liabilities and net assets</t>
  </si>
  <si>
    <t>Net asset value per share</t>
  </si>
  <si>
    <t>CONSOLIDATED STATEMENTS OF OPERATIONS</t>
  </si>
  <si>
    <t>Years Ended September 30,</t>
  </si>
  <si>
    <t>Settlement proceeds</t>
  </si>
  <si>
    <t>From controlled, affiliated investments:</t>
  </si>
  <si>
    <t>Dividend</t>
  </si>
  <si>
    <t>Base management fee (See Note 3)</t>
  </si>
  <si>
    <t>Performance-based incentive fee (See Note 3)</t>
  </si>
  <si>
    <t>Interest and expenses on debt (See Note 11)</t>
  </si>
  <si>
    <t>Administrative services expenses (See Note 3)</t>
  </si>
  <si>
    <t>Other general and administrative expenses</t>
  </si>
  <si>
    <t>Expenses before amendment costs, debt issuance costs and provision for taxes</t>
  </si>
  <si>
    <t>Credit Facility amendment costs and debt issuance costs (See Notes 5 and 11)</t>
  </si>
  <si>
    <t>Provision for taxes</t>
  </si>
  <si>
    <t>Realized and unrealized gain on investments and debt:</t>
  </si>
  <si>
    <t>Net realized (loss) gain on investments</t>
  </si>
  <si>
    <t>Net change in unrealized appreciation (depreciation) on:</t>
  </si>
  <si>
    <t>Controlled, affiliated investments</t>
  </si>
  <si>
    <t>Debt depreciation (appreciation) (See Note 5 and 11)</t>
  </si>
  <si>
    <t>Net change in unrealized appreciation (depreciation) on investments and debt</t>
  </si>
  <si>
    <t>Net realized and unrealized gain from investments and debt</t>
  </si>
  <si>
    <t>Net increase in net assets resulting from operations per common share (See Note 7)</t>
  </si>
  <si>
    <t>Net investment income per common share</t>
  </si>
  <si>
    <t>CONSOLIDATED STATEMENTS OF CHANGES IN NET ASSETS</t>
  </si>
  <si>
    <t>Net increase in net assets from operations:</t>
  </si>
  <si>
    <t>Net change in unrealized (depreciation) appreciation on investments</t>
  </si>
  <si>
    <t>Net change in unrealized depreciation (appreciation) on debt</t>
  </si>
  <si>
    <t>Distributions to stockholders:</t>
  </si>
  <si>
    <t>Distribution of net investment income</t>
  </si>
  <si>
    <t>Distribution of realized gains</t>
  </si>
  <si>
    <t>Total distributions to stockholders</t>
  </si>
  <si>
    <t>Capital transactions</t>
  </si>
  <si>
    <t>Public offering (See Note 1)</t>
  </si>
  <si>
    <t>Offering costs</t>
  </si>
  <si>
    <t>Net increase in net assets resulting from capital transactions</t>
  </si>
  <si>
    <t>Net increase in net assets</t>
  </si>
  <si>
    <t>Net assets:</t>
  </si>
  <si>
    <t>Beginning of year</t>
  </si>
  <si>
    <t>End of year</t>
  </si>
  <si>
    <t>(Distributions in excess of) Undistributed net investment income, end of year</t>
  </si>
  <si>
    <t>Capital share activity:</t>
  </si>
  <si>
    <t>Shares issued from public offering</t>
  </si>
  <si>
    <t>CONSOLIDATED STATEMENTS OF CASH FLOWS</t>
  </si>
  <si>
    <t>Cash flows from operating activities:</t>
  </si>
  <si>
    <t>Adjustments to reconcile net increase in net assets resulting from operations to net cash used in
operating activities:</t>
  </si>
  <si>
    <t>Net change in unrealized depreciation (appreciation) on investments</t>
  </si>
  <si>
    <t>Net change in unrealized (depreciation) appreciation on debt</t>
  </si>
  <si>
    <t>Net realized loss (gain) on investments</t>
  </si>
  <si>
    <t>Net accretion of discount and amortization of premium</t>
  </si>
  <si>
    <t>Purchases of investments</t>
  </si>
  <si>
    <t>Payment-in-kind
interest</t>
  </si>
  <si>
    <t>Proceeds from dispositions of investments</t>
  </si>
  <si>
    <t>Increase in interest receivable</t>
  </si>
  <si>
    <t>Decrease (increase) in receivable for investments sold</t>
  </si>
  <si>
    <t>Decrease (increase) in prepaid expenses and other assets</t>
  </si>
  <si>
    <t>Increase in payable for investments purchased</t>
  </si>
  <si>
    <t>Increase in interest payable on debt</t>
  </si>
  <si>
    <t>Increase in base management fee payable</t>
  </si>
  <si>
    <t>(Decrease) increase in performance-based incentive fee payable</t>
  </si>
  <si>
    <t>Increase (decrease) in accrued other expenses</t>
  </si>
  <si>
    <t>Net cash used in operating activities</t>
  </si>
  <si>
    <t>Cash flows from financing activities:</t>
  </si>
  <si>
    <t>Public offering</t>
  </si>
  <si>
    <t>Distributions paid to stockholders</t>
  </si>
  <si>
    <t>Proceeds from 2023 Notes issuance (See Notes 5 and 11)</t>
  </si>
  <si>
    <t>Borrowings under Credit Facility (See Notes 5 and 11)</t>
  </si>
  <si>
    <t>Repayments under Credit Facility (See Notes 5 and 11)</t>
  </si>
  <si>
    <t>Net cash provided by financing activities</t>
  </si>
  <si>
    <t>Net increase (decrease) in cash equivalents</t>
  </si>
  <si>
    <t>Effect of exchange rate changes on cash</t>
  </si>
  <si>
    <t>Cash and cash equivalents, beginning of year</t>
  </si>
  <si>
    <t>Cash and cash equivalents, end of year</t>
  </si>
  <si>
    <t>Supplemental disclosure of cash flow information:</t>
  </si>
  <si>
    <t>Interest paid</t>
  </si>
  <si>
    <t>Taxes paid</t>
  </si>
  <si>
    <t>Non-cash exchanges and conversions</t>
  </si>
  <si>
    <t>SEPTEMBER 30, 2018</t>
  </si>
  <si>
    <t>Par /
Shares</t>
  </si>
  <si>
    <t>Investments in Non-Controlled, Non-Affiliated Portfolio Companies159.5% (3), (4)</t>
  </si>
  <si>
    <t>First Lien Secured Debt151.6%</t>
  </si>
  <si>
    <t>Alera Group Intermediate Holdings, Inc.</t>
  </si>
  <si>
    <t>08/01/2025</t>
  </si>
  <si>
    <t>1M L+450</t>
  </si>
  <si>
    <t>Allied America, Inc.</t>
  </si>
  <si>
    <t>08/08/2022</t>
  </si>
  <si>
    <t>9.39%</t>
  </si>
  <si>
    <t>3M L+700</t>
  </si>
  <si>
    <t>3M L+525</t>
  </si>
  <si>
    <t>American Scaffold</t>
  </si>
  <si>
    <t>03/31/2022</t>
  </si>
  <si>
    <t>8.89%</t>
  </si>
  <si>
    <t>3M L+650</t>
  </si>
  <si>
    <t>American Teleconferencing Services, Ltd.</t>
  </si>
  <si>
    <t>12/08/2021</t>
  </si>
  <si>
    <t>8.84%</t>
  </si>
  <si>
    <t>API Technologies Corp. (Revolver) (7),
(8)</t>
  </si>
  <si>
    <t>BEI Precision Systems &amp; Space Company, Inc.</t>
  </si>
  <si>
    <t>04/28/2023</t>
  </si>
  <si>
    <t>7.89%</t>
  </si>
  <si>
    <t>By Light Professional IT Services, LLC (Revolver) (7), (8)</t>
  </si>
  <si>
    <t>8.82%</t>
  </si>
  <si>
    <t>Camin Cargo Control, Inc.</t>
  </si>
  <si>
    <t>06/30/2021</t>
  </si>
  <si>
    <t>CD&amp;R TZ Purchaser, Inc. (7)</t>
  </si>
  <si>
    <t>07/21/2023</t>
  </si>
  <si>
    <t>CHA Holdings, Inc. (7)</t>
  </si>
  <si>
    <t>04/10/2025</t>
  </si>
  <si>
    <t>6.89%</t>
  </si>
  <si>
    <t>CHA Holdings, Inc. (7), (8)</t>
  </si>
  <si>
    <t>Challenger Performance Optimization, Inc. (Revolver) (7)</t>
  </si>
  <si>
    <t>Challenger Performance Optimization, Inc. (Revolver) (7), (8)</t>
  </si>
  <si>
    <t>Chicken Soup for the Soul Publishing, LLC</t>
  </si>
  <si>
    <t>01/08/2019</t>
  </si>
  <si>
    <t>8.35%</t>
  </si>
  <si>
    <t>Credit Infonet, Inc.</t>
  </si>
  <si>
    <t>03/13/2023</t>
  </si>
  <si>
    <t>8.52%</t>
  </si>
  <si>
    <t>6M L+600</t>
  </si>
  <si>
    <t>Credit Infonet, Inc. (Revolver) (7),
(8)</t>
  </si>
  <si>
    <t>DBI Holding, LLC</t>
  </si>
  <si>
    <t>Deva Holdings, Inc. (Revolver) (7),
(8)</t>
  </si>
  <si>
    <t>10/31/2022</t>
  </si>
  <si>
    <t>Digital Room Holdings, Inc. (7)</t>
  </si>
  <si>
    <t>Douglas Products and Packaging Company LLC (Revolver) (7), (8)</t>
  </si>
  <si>
    <t>6.92%</t>
  </si>
  <si>
    <t>2M L+475</t>
  </si>
  <si>
    <t>Driven Performance Brands, Inc.
(Revolver) (7), (8)</t>
  </si>
  <si>
    <t>East Valley Tourist Development Authority</t>
  </si>
  <si>
    <t>03/07/2022</t>
  </si>
  <si>
    <t>10.39%</t>
  </si>
  <si>
    <t>3M L+800</t>
  </si>
  <si>
    <t>Education Networks of America, Inc.</t>
  </si>
  <si>
    <t>05/06/2021</t>
  </si>
  <si>
    <t>9.24%</t>
  </si>
  <si>
    <t>1M L+700</t>
  </si>
  <si>
    <t>Education Networks of America, Inc. (Revolver) (7)</t>
  </si>
  <si>
    <t>9.19%</t>
  </si>
  <si>
    <t>Education Networks of America, Inc. (Revolver) (7), (8)</t>
  </si>
  <si>
    <t>Efficient Collaborative Retail Marketing Company, LLC</t>
  </si>
  <si>
    <t>06/15/2022</t>
  </si>
  <si>
    <t>ENC Holding Corporation (7), (8)</t>
  </si>
  <si>
    <t>GCOM Software LLC (Revolver) (7),
(8)</t>
  </si>
  <si>
    <t>GSM Holdings, Inc. (7)</t>
  </si>
  <si>
    <t>GSM Holdings, Inc. (Revolver)
(7)</t>
  </si>
  <si>
    <t>GSM Holdings, Inc. (Revolver) (7),
(8)</t>
  </si>
  <si>
    <t>Hollander Sleep Products, LLC</t>
  </si>
  <si>
    <t>06/09/2023</t>
  </si>
  <si>
    <t>iEnergizer Limited and Aptara, Inc. (5),
(9)</t>
  </si>
  <si>
    <t>05/01/2019</t>
  </si>
  <si>
    <t>Impact Group, LLC (7)</t>
  </si>
  <si>
    <t>Impact Group, LLC (7), (8)</t>
  </si>
  <si>
    <t>Innova Medical Ophthalmics Inc. (5),
(9)</t>
  </si>
  <si>
    <t>04/13/2022</t>
  </si>
  <si>
    <t>Innova Medical Ophthalmics Inc.
(Revolver) (5), (7), (9)</t>
  </si>
  <si>
    <t>10.75%</t>
  </si>
  <si>
    <t>P+550</t>
  </si>
  <si>
    <t>Innova Medical Ophthalmics Inc.
(Revolver) (5), (7), (8), (9)</t>
  </si>
  <si>
    <t>Integrative Nutrition, LLC</t>
  </si>
  <si>
    <t>09/29/2023</t>
  </si>
  <si>
    <t>7.15%</t>
  </si>
  <si>
    <t>3M L+475</t>
  </si>
  <si>
    <t>Integrative Nutrition,
LLC (Revolver) (7), (8)</t>
  </si>
  <si>
    <t>Intralinks, Inc.</t>
  </si>
  <si>
    <t>11/14/2024</t>
  </si>
  <si>
    <t>6.25%</t>
  </si>
  <si>
    <t>1M L+400</t>
  </si>
  <si>
    <t>Inventus Power, Inc.</t>
  </si>
  <si>
    <t>04/30/2020</t>
  </si>
  <si>
    <t>8.74%</t>
  </si>
  <si>
    <t>1M L+650</t>
  </si>
  <si>
    <t>K2 Pure Solutions NoCal, L.P. (7)</t>
  </si>
  <si>
    <t>02/19/2021</t>
  </si>
  <si>
    <t>11.24%</t>
  </si>
  <si>
    <t>KHC Holdings, Inc.</t>
  </si>
  <si>
    <t>KHC Holdings, Inc. (Revolver) (7)</t>
  </si>
  <si>
    <t>10/30/2020</t>
  </si>
  <si>
    <t>KHC Holdings, Inc. (Revolver) (7),
(8)</t>
  </si>
  <si>
    <t>Lago Resort &amp; Casino, LLC</t>
  </si>
  <si>
    <t>11.89%</t>
  </si>
  <si>
    <t>3M L+950</t>
  </si>
  <si>
    <t>Leap Legal Software Pty Ltd (5), (9),
(10)</t>
  </si>
  <si>
    <t>09/12/2022</t>
  </si>
  <si>
    <t>7.73%</t>
  </si>
  <si>
    <t>LifeCare Holdings LLC (7)</t>
  </si>
  <si>
    <t>10.33%</t>
  </si>
  <si>
    <t>(PIK 6.00</t>
  </si>
  <si>
    <t>%)</t>
  </si>
  <si>
    <t>Lombart Brothers, Inc.</t>
  </si>
  <si>
    <t>Lombart Brothers, Inc. (Revolver)
(7)</t>
  </si>
  <si>
    <t>Lombart Brothers, Inc. (Revolver) (7),
(8)</t>
  </si>
  <si>
    <t>Long Island Vision Management, LLC</t>
  </si>
  <si>
    <t>09/11/2023</t>
  </si>
  <si>
    <t>7.14%</t>
  </si>
  <si>
    <t>Long Island Vision Management,
LLC (7), (8)</t>
  </si>
  <si>
    <t>Longs Drugs Incorporated
(Revolver) (7), (8)</t>
  </si>
  <si>
    <t>Manna Pro Products, LLC (7)</t>
  </si>
  <si>
    <t>8.17%</t>
  </si>
  <si>
    <t>Manna Pro Products, LLC (7), (8)</t>
  </si>
  <si>
    <t>Marketplace Events LLC</t>
  </si>
  <si>
    <t>7.64%</t>
  </si>
  <si>
    <t>Marketplace Events LLC (10)</t>
  </si>
  <si>
    <t>7.07%</t>
  </si>
  <si>
    <t>Marketplace Events LLC (Revolver)
(7)</t>
  </si>
  <si>
    <t>Marketplace Events LLC (Revolver) (7),
(8)</t>
  </si>
  <si>
    <t>Mission Critical Electronics, Inc.
(Revolver) (7), (8)</t>
  </si>
  <si>
    <t>09/28/2021</t>
  </si>
  <si>
    <t>Montreign Operating Company, LLC</t>
  </si>
  <si>
    <t>01/24/2023</t>
  </si>
  <si>
    <t>10.59%</t>
  </si>
  <si>
    <t>3M L+825</t>
  </si>
  <si>
    <t>New Trident HoldCorp, Inc.</t>
  </si>
  <si>
    <t>08/01/2022</t>
  </si>
  <si>
    <t>8.24%</t>
  </si>
  <si>
    <t>(PIK 3.00</t>
  </si>
  <si>
    <t>NextiraOne Federal, LLC</t>
  </si>
  <si>
    <t>08/27/2024</t>
  </si>
  <si>
    <t>8.07%</t>
  </si>
  <si>
    <t>NextiraOne Federal, LLC (Revolver)
(7)</t>
  </si>
  <si>
    <t>NextiraOne Federal, LLC (Revolver) (7),
(8)</t>
  </si>
  <si>
    <t>Olde Thompson, LLCRevolver (7),
(8)</t>
  </si>
  <si>
    <t>Ox Two, LLC</t>
  </si>
  <si>
    <t>02/27/2023</t>
  </si>
  <si>
    <t>8.49%</t>
  </si>
  <si>
    <t>Ox Two, LLC (Revolver) (7)</t>
  </si>
  <si>
    <t>P+725</t>
  </si>
  <si>
    <t>Ox Two, LLC (Revolver) (7), (8)</t>
  </si>
  <si>
    <t>Pestell Minerals and Ingredients Inc. (5),
(9)</t>
  </si>
  <si>
    <t>06/01/2023</t>
  </si>
  <si>
    <t>Profile Products LLC (7)</t>
  </si>
  <si>
    <t>01/31/2023</t>
  </si>
  <si>
    <t>7.29%</t>
  </si>
  <si>
    <t>Profile Products LLC (Revolver) (7),
(8)</t>
  </si>
  <si>
    <t>01/31/2022</t>
  </si>
  <si>
    <t>Questex, LLC</t>
  </si>
  <si>
    <t>09/09/2024</t>
  </si>
  <si>
    <t>3M L+625</t>
  </si>
  <si>
    <t>Questex, LLC (Revolver) (7)</t>
  </si>
  <si>
    <t>Questex, LLC (Revolver) (7), (8)</t>
  </si>
  <si>
    <t>Quick Weight Loss Centers, LLC</t>
  </si>
  <si>
    <t>08/23/2021</t>
  </si>
  <si>
    <t>7.06%</t>
  </si>
  <si>
    <t>Research Horizons, LLC</t>
  </si>
  <si>
    <t>06/28/2022</t>
  </si>
  <si>
    <t>8.36%</t>
  </si>
  <si>
    <t>Research Horizons, LLC (7), (8)</t>
  </si>
  <si>
    <t>Research Horizons, LLC (Revolver)
(7)</t>
  </si>
  <si>
    <t>Research Horizons, LLC (Revolver) (7),
(8)</t>
  </si>
  <si>
    <t>Research Now Group, Inc. and Survey Sampling International LLC</t>
  </si>
  <si>
    <t>12/20/2024</t>
  </si>
  <si>
    <t>1M L+550</t>
  </si>
  <si>
    <t>Salient CRGT Inc.</t>
  </si>
  <si>
    <t>02/28/2022</t>
  </si>
  <si>
    <t>SFP Holding, Inc. (7)</t>
  </si>
  <si>
    <t>09/01/2022</t>
  </si>
  <si>
    <t>8.59%</t>
  </si>
  <si>
    <t>SFP Holding, Inc. (7), (8)</t>
  </si>
  <si>
    <t>SFP Holding, Inc. (Revolver) (7),
(8)</t>
  </si>
  <si>
    <t>Snak Club, LLC (Revolver) (7)</t>
  </si>
  <si>
    <t>Snak Club, LLC (Revolver) (7), (8)</t>
  </si>
  <si>
    <t>02/22/2019</t>
  </si>
  <si>
    <t>Softvision, LLC</t>
  </si>
  <si>
    <t>05/21/2021</t>
  </si>
  <si>
    <t>TeleGuam Holdings, LLC</t>
  </si>
  <si>
    <t>07/25/2023</t>
  </si>
  <si>
    <t>Tensar Corporation</t>
  </si>
  <si>
    <t>07/09/2021</t>
  </si>
  <si>
    <t>7.56%</t>
  </si>
  <si>
    <t>The Original Cakerie, Co. (5), (9)</t>
  </si>
  <si>
    <t>07/20/2022</t>
  </si>
  <si>
    <t>The Original Cakerie Ltd. (5), (9)</t>
  </si>
  <si>
    <t>The Original Cakerie Ltd.
(Revolver) (5), (7), (9)</t>
  </si>
  <si>
    <t>The Original Cakerie Ltd.
(Revolver) (5), (7), (8), (9)</t>
  </si>
  <si>
    <t>Triad Manufacturing, Inc.</t>
  </si>
  <si>
    <t>12/28/2020</t>
  </si>
  <si>
    <t>15.49%</t>
  </si>
  <si>
    <t>1M L+1,325</t>
  </si>
  <si>
    <t>UBEO, LLC (7)</t>
  </si>
  <si>
    <t>UBEO, LLC (Revolver) (7)</t>
  </si>
  <si>
    <t>UBEO, LLC (Revolver) (7), (8)</t>
  </si>
  <si>
    <t>UniTek Global Services, Inc. (7)</t>
  </si>
  <si>
    <t>08/20/2024</t>
  </si>
  <si>
    <t>UniTek Global Services, Inc. (7),
(8)</t>
  </si>
  <si>
    <t>US Dominion, Inc. (Revolver) (7),
(8)</t>
  </si>
  <si>
    <t>US Med Acquisition, Inc. (7)</t>
  </si>
  <si>
    <t>08/13/2021</t>
  </si>
  <si>
    <t>11.39%</t>
  </si>
  <si>
    <t>Veterinary Specialists of North America, LLC
(7)</t>
  </si>
  <si>
    <t>07/15/2021</t>
  </si>
  <si>
    <t>7.75%</t>
  </si>
  <si>
    <t>Veterinary Specialists of North America,
LLC (7), (8)</t>
  </si>
  <si>
    <t>Veterinary Specialists of North America, LLC (Revolver) (7), (8)</t>
  </si>
  <si>
    <t>Walker Edison Furniture Company
LLC (7)</t>
  </si>
  <si>
    <t>09/26/2024</t>
  </si>
  <si>
    <t>8.88%</t>
  </si>
  <si>
    <t>Winchester Electronics Corporation</t>
  </si>
  <si>
    <t>06/30/2022</t>
  </si>
  <si>
    <t>Second Lien Secured Debt4.0%</t>
  </si>
  <si>
    <t>Condor Borrower, LLC (7)</t>
  </si>
  <si>
    <t>04/25/2025</t>
  </si>
  <si>
    <t>11.09%</t>
  </si>
  <si>
    <t>3M L+875</t>
  </si>
  <si>
    <t>DecoPac, Inc. (7)</t>
  </si>
  <si>
    <t>03/31/2025</t>
  </si>
  <si>
    <t>10.64%</t>
  </si>
  <si>
    <t>MailSouth, Inc.</t>
  </si>
  <si>
    <t>10/23/2024</t>
  </si>
  <si>
    <t>12.00%</t>
  </si>
  <si>
    <t>3M L+925</t>
  </si>
  <si>
    <t>McAfee, LLC (7)</t>
  </si>
  <si>
    <t>09/29/2025</t>
  </si>
  <si>
    <t>10.74%</t>
  </si>
  <si>
    <t>1M L+850</t>
  </si>
  <si>
    <t>PT Network, LLC (7)</t>
  </si>
  <si>
    <t>04/12/2023</t>
  </si>
  <si>
    <t>12.34%</t>
  </si>
  <si>
    <t>3M L+1,000</t>
  </si>
  <si>
    <t>Total Second Lien Secured Debt</t>
  </si>
  <si>
    <t>Preferred Equity0.6% (6),
(7)</t>
  </si>
  <si>
    <t>CI (PTN) Investment Holdings II, LLC (PT Network, LLC) (11)</t>
  </si>
  <si>
    <t>Condor Holdings Limited (5), (9)</t>
  </si>
  <si>
    <t>Condor Top Holdco Limited (5), (9)</t>
  </si>
  <si>
    <t>NXOF Holdings, Inc. (NextiraOne Federal, LLC)</t>
  </si>
  <si>
    <t>UniTek Global Services, Inc.Super Senior Preferred Equity</t>
  </si>
  <si>
    <t>20.00%</t>
  </si>
  <si>
    <t>UniTek Global Services, Inc.Senior Preferred Equity</t>
  </si>
  <si>
    <t>18.00%</t>
  </si>
  <si>
    <t>UniTek Global Services, Inc.</t>
  </si>
  <si>
    <t>13.50%</t>
  </si>
  <si>
    <t>Total Preferred Equity</t>
  </si>
  <si>
    <t>Common Equity/Warrants3.3% (6),
(7)</t>
  </si>
  <si>
    <t>Affinion Group Holdings, Inc.</t>
  </si>
  <si>
    <t>Affinion Group Holdings, Inc., Series C and Series D</t>
  </si>
  <si>
    <t>By Light Investco LP (11)</t>
  </si>
  <si>
    <t>By Light Investco LP (8), (11)</t>
  </si>
  <si>
    <t>CI (Allied) Investment Holdings, LLC (Allied America, Inc.) (11)</t>
  </si>
  <si>
    <t>CI (Summit) Investment Holdings, LLC (SFP Holding, Inc.)</t>
  </si>
  <si>
    <t>DecoPac Holdings Inc.</t>
  </si>
  <si>
    <t>Faraday Holdings, LLC</t>
  </si>
  <si>
    <t>Gauge InfosoftCoInvest, LLC (The Infosoft Group, LLC)</t>
  </si>
  <si>
    <t>GCOM InvestCo LP (11)</t>
  </si>
  <si>
    <t>GCOM InvestCo LP (8), (11)</t>
  </si>
  <si>
    <t>IIN Group Holdings, LLC (Integrative Nutrition, LLC) (11)</t>
  </si>
  <si>
    <t>JWC/UMA Holdings, L.P.</t>
  </si>
  <si>
    <t>JWC-WE Holdings, L.P. (Walker Edison Furniture Company
LLC)</t>
  </si>
  <si>
    <t>SSC Dominion Holdings, LLC Class A (US Dominion, Inc.)</t>
  </si>
  <si>
    <t>SSC Dominion Holdings, LLC Class B (US Dominion, Inc.)</t>
  </si>
  <si>
    <t>TPC Broadband Investors, LP (11)</t>
  </si>
  <si>
    <t>TPC Broadband Investors, LP (8),
(11)</t>
  </si>
  <si>
    <t>UniTek Global Services, Inc. (Warrants)</t>
  </si>
  <si>
    <t>WBB Equity, LLC (11)</t>
  </si>
  <si>
    <t>Total Common Equity/Warrants</t>
  </si>
  <si>
    <t>Investments in Controlled, Affiliated Portfolio Companies27.2% (3), (4)</t>
  </si>
  <si>
    <t>First Lien Secured Debt18.9%</t>
  </si>
  <si>
    <t>PennantPark Senior Secured Loan Fund I LLC
(7), (9)</t>
  </si>
  <si>
    <t>05/06/2024</t>
  </si>
  <si>
    <t>Equity Interests8.3%</t>
  </si>
  <si>
    <t>Total Investments in Controlled, Affiliated Portfolio Companies</t>
  </si>
  <si>
    <t>Total Investments186.7%</t>
  </si>
  <si>
    <t>Cash and Cash Equivalents13.5%</t>
  </si>
  <si>
    <t>BNY Mellon Cash</t>
  </si>
  <si>
    <t>Total Investments and Cash Equivalents200.2%</t>
  </si>
  <si>
    <t>Liabilities in Excess of Other Assets(100.2)%</t>
  </si>
  <si>
    <t>Net Assets100.0%</t>
  </si>
  <si>
    <t>SEPTEMBER 30, 2017</t>
  </si>
  <si>
    <t>Investments in Non-Controlled, Non-Affiliated Portfolio Companies145.7% (3), (4)</t>
  </si>
  <si>
    <t>First Lien Secured Debt133.1%</t>
  </si>
  <si>
    <t>Advanced Cable Communications, LLC</t>
  </si>
  <si>
    <t>08/09/2021</t>
  </si>
  <si>
    <t>Alera Group Holdings, Inc.</t>
  </si>
  <si>
    <t>12/30/2022</t>
  </si>
  <si>
    <t>L+550</t>
  </si>
  <si>
    <t>Alera Group Holdings, Inc. (Revolver) (8),
(9)</t>
  </si>
  <si>
    <t>Alera Group Holdings, Inc. (8),
(9)</t>
  </si>
  <si>
    <t>6.48%</t>
  </si>
  <si>
    <t>American Gilsonite Company (8)</t>
  </si>
  <si>
    <t>12/31/2021</t>
  </si>
  <si>
    <t>Metals and Mining</t>
  </si>
  <si>
    <t>15.00%</t>
  </si>
  <si>
    <t>(PIK 5.00</t>
  </si>
  <si>
    <t>7.78%</t>
  </si>
  <si>
    <t>Anesthesia Consulting &amp; Management, LP</t>
  </si>
  <si>
    <t>Anesthesia Consulting &amp; Management,
LP (8), (9)</t>
  </si>
  <si>
    <t>BEI Precision Systems &amp; Space Company, Inc.</t>
  </si>
  <si>
    <t>6.84%</t>
  </si>
  <si>
    <t>Broder Bros., Co., Tranche A</t>
  </si>
  <si>
    <t>06/03/2021</t>
  </si>
  <si>
    <t>Broder Bros., Co., Tranche B</t>
  </si>
  <si>
    <t>13.58%</t>
  </si>
  <si>
    <t>L+1,225</t>
  </si>
  <si>
    <t>By Light Professional IT Services, LLC (Revolver) (8), (9)</t>
  </si>
  <si>
    <t>6.08%</t>
  </si>
  <si>
    <t>Canyon Valor Companies, Inc.
(10)</t>
  </si>
  <si>
    <t>06/16/2023</t>
  </si>
  <si>
    <t>5.58%</t>
  </si>
  <si>
    <t>CD&amp;R TZ Purchaser, Inc.</t>
  </si>
  <si>
    <t>Charming Charlie LLC</t>
  </si>
  <si>
    <t>12/24/2019</t>
  </si>
  <si>
    <t>12.33%</t>
  </si>
  <si>
    <t>L+800</t>
  </si>
  <si>
    <t>7.50%</t>
  </si>
  <si>
    <t>L+625</t>
  </si>
  <si>
    <t>Clarus Glassboards LLC</t>
  </si>
  <si>
    <t>03/16/2023</t>
  </si>
  <si>
    <t>Corfin Industries LLC</t>
  </si>
  <si>
    <t>11/25/2020</t>
  </si>
  <si>
    <t>10.99%</t>
  </si>
  <si>
    <t>L+975</t>
  </si>
  <si>
    <t>Corfin Industries LLC (Revolver) (8),
(9)</t>
  </si>
  <si>
    <t>Digital Room LLC</t>
  </si>
  <si>
    <t>11/21/2022</t>
  </si>
  <si>
    <t>06/30/2020</t>
  </si>
  <si>
    <t>6.09%</t>
  </si>
  <si>
    <t>6.01%</t>
  </si>
  <si>
    <t>Driven Performance Brands, Inc.
(Revolver) (8), (9)</t>
  </si>
  <si>
    <t>9.33%</t>
  </si>
  <si>
    <t>8.33%</t>
  </si>
  <si>
    <t>Education Networks of America, Inc.
(Revolver) (8), (9)</t>
  </si>
  <si>
    <t>Efficient Collaborative Retail Marketing Company, LLC</t>
  </si>
  <si>
    <t>8.08%</t>
  </si>
  <si>
    <t>L+675</t>
  </si>
  <si>
    <t>9.30%</t>
  </si>
  <si>
    <t>Hunter Defense Technologies, Inc.
(8)</t>
  </si>
  <si>
    <t>08/05/2019</t>
  </si>
  <si>
    <t>7.31%</t>
  </si>
  <si>
    <t>Icynene U.S. Acquisition Corp. (6),
(10)</t>
  </si>
  <si>
    <t>11/04/2020</t>
  </si>
  <si>
    <t>iEnergizer Limited and Aptara, Inc. (6),
(10)</t>
  </si>
  <si>
    <t>IGM RFE1 B.V. (6), (10), (11)</t>
  </si>
  <si>
    <t>Impact Sales, LLC (8), (9)</t>
  </si>
  <si>
    <t>Innova Medical Ophthalmics Inc. (6),
(10)</t>
  </si>
  <si>
    <t>Innova Medical Ophthalmics Inc.
(Revolver) (6), (8), (9), (10)</t>
  </si>
  <si>
    <t>Instant Web, LLC, Term Loan A</t>
  </si>
  <si>
    <t>03/28/2019</t>
  </si>
  <si>
    <t>5.80%</t>
  </si>
  <si>
    <t>Instant Web, LLC, Term Loan B</t>
  </si>
  <si>
    <t>12.30%</t>
  </si>
  <si>
    <t>L+1,100</t>
  </si>
  <si>
    <t>Interior Specialists, Inc.</t>
  </si>
  <si>
    <t>9.25%</t>
  </si>
  <si>
    <t>Jackson Hewitt Inc.</t>
  </si>
  <si>
    <t>07/30/2020</t>
  </si>
  <si>
    <t>8.31%</t>
  </si>
  <si>
    <t>K2 Pure Solutions NoCal, L.P.
(8)</t>
  </si>
  <si>
    <t>10.24%</t>
  </si>
  <si>
    <t>L+900</t>
  </si>
  <si>
    <t>KHC Holdings, Inc. (Revolver)
(8)</t>
  </si>
  <si>
    <t>6.16%</t>
  </si>
  <si>
    <t>KHC Holdings, Inc. (Revolver) (8),
(9)</t>
  </si>
  <si>
    <t>10.83%</t>
  </si>
  <si>
    <t>L+950</t>
  </si>
  <si>
    <t>Leap Legal Software Pty Ltd (6), (10),
(11)</t>
  </si>
  <si>
    <t>7.54%</t>
  </si>
  <si>
    <t>LifeCare Holdings LLC (8)</t>
  </si>
  <si>
    <t>11/30/2018</t>
  </si>
  <si>
    <t>Lombart Brothers, Inc. (Revolver)
(8)</t>
  </si>
  <si>
    <t>9.75%</t>
  </si>
  <si>
    <t>Lombart Brothers, Inc. (Revolver) (8),
(9)</t>
  </si>
  <si>
    <t>08/19/2021</t>
  </si>
  <si>
    <t>Marketplace Events LLC (11)</t>
  </si>
  <si>
    <t>Marketplace Events LLC (Revolver)
(8)</t>
  </si>
  <si>
    <t>Marketplace Events LLC (Revolver) (8),
(9)</t>
  </si>
  <si>
    <t>McAfee, LLC (8)</t>
  </si>
  <si>
    <t>Mission Critical Electronics, Inc. (Revolver) (8), (9)</t>
  </si>
  <si>
    <t>9.49%</t>
  </si>
  <si>
    <t>L+825</t>
  </si>
  <si>
    <t>07/31/2019</t>
  </si>
  <si>
    <t>Pathway Partners Vet Management Company LLC
(8)</t>
  </si>
  <si>
    <t>Profile Products LLC</t>
  </si>
  <si>
    <t>Profile Products LLC (8), (9)</t>
  </si>
  <si>
    <t>01/31/2019</t>
  </si>
  <si>
    <t>Profile Products LLC (Revolver) (8),
(9)</t>
  </si>
  <si>
    <t>PT Network, LLC</t>
  </si>
  <si>
    <t>7.82%</t>
  </si>
  <si>
    <t>PT Network, LLC (8), (9)</t>
  </si>
  <si>
    <t>6.02%</t>
  </si>
  <si>
    <t>Snak Club, LLC (Revolver) (8)</t>
  </si>
  <si>
    <t>Snak Club, LLC (Revolver) (8),
(9)</t>
  </si>
  <si>
    <t>Sundial Group Holdings LLC</t>
  </si>
  <si>
    <t>08/15/2024</t>
  </si>
  <si>
    <t>5.99%</t>
  </si>
  <si>
    <t>Survey Sampling International, LLC</t>
  </si>
  <si>
    <t>12/16/2020</t>
  </si>
  <si>
    <t>6.27%</t>
  </si>
  <si>
    <t>The Original Cakerie, Co. (6),
(10)</t>
  </si>
  <si>
    <t>07/20/2021</t>
  </si>
  <si>
    <t>6.81%</t>
  </si>
  <si>
    <t>The Original Cakerie Ltd. (6),
(10)</t>
  </si>
  <si>
    <t>6.31%</t>
  </si>
  <si>
    <t>The Original Cakerie Ltd.
(Revolver) (6), (8), (9), (10)</t>
  </si>
  <si>
    <t>12.49%</t>
  </si>
  <si>
    <t>L+1,125</t>
  </si>
  <si>
    <t>UniTek Global Services, Inc. (8)</t>
  </si>
  <si>
    <t>01/14/2019</t>
  </si>
  <si>
    <t>9.84%</t>
  </si>
  <si>
    <t>L+850</t>
  </si>
  <si>
    <t>(PIK 1.00</t>
  </si>
  <si>
    <t>UniTek Global Services, Inc. (8),
(9)</t>
  </si>
  <si>
    <t>US Med Acquisition, Inc. (8)</t>
  </si>
  <si>
    <t>Veterinary Specialists of North America, LLC</t>
  </si>
  <si>
    <t>6.56%</t>
  </si>
  <si>
    <t>Veterinary Specialists of North America, LLC (8), (9)</t>
  </si>
  <si>
    <t>Veterinary Specialists of North America, LLC (Revolver) (8), (9)</t>
  </si>
  <si>
    <t>Vistage Worldwide, Inc.</t>
  </si>
  <si>
    <t>Winchester Electronics Corporation (8),
(9)</t>
  </si>
  <si>
    <t>Second Lien Secured Debt8.3%</t>
  </si>
  <si>
    <t>DecoPac, Inc. (8)</t>
  </si>
  <si>
    <t>9.58%</t>
  </si>
  <si>
    <t>12/31/2020</t>
  </si>
  <si>
    <t>11.84%</t>
  </si>
  <si>
    <t>L+1,050</t>
  </si>
  <si>
    <t>Howard Berger Co. LLC</t>
  </si>
  <si>
    <t>09/30/2020</t>
  </si>
  <si>
    <t>11.34%</t>
  </si>
  <si>
    <t>L+1,000</t>
  </si>
  <si>
    <t>(PIK 5.18</t>
  </si>
  <si>
    <t>10/22/2021</t>
  </si>
  <si>
    <t>11.80%</t>
  </si>
  <si>
    <t>9.50%</t>
  </si>
  <si>
    <t>Sunshine Oilsands Ltd. (5), (6), (8),
(10)</t>
  </si>
  <si>
    <t>08/01/2018</t>
  </si>
  <si>
    <t>Energy: Oil and Gas</t>
  </si>
  <si>
    <t>Veritext Corp.</t>
  </si>
  <si>
    <t>01/30/2023</t>
  </si>
  <si>
    <t>Subordinated Debt/Corporate
Notes1.6% (8)</t>
  </si>
  <si>
    <t>American Gilsonite Company (5)</t>
  </si>
  <si>
    <t>17.00%</t>
  </si>
  <si>
    <t>(PIK 17.00</t>
  </si>
  <si>
    <t>10/26/2020</t>
  </si>
  <si>
    <t>13.00%</t>
  </si>
  <si>
    <t>(PIK 0.75</t>
  </si>
  <si>
    <t>11.00%</t>
  </si>
  <si>
    <t>07/15/2019</t>
  </si>
  <si>
    <t>(PIK 15.00</t>
  </si>
  <si>
    <t>Total Subordinated Debt/Corporate Notes</t>
  </si>
  <si>
    <t>Preferred Equity0.5% (7),
(8)</t>
  </si>
  <si>
    <t>Common Equity/Warrants2.2% (7),
(8)</t>
  </si>
  <si>
    <t>American Gilsonite Company</t>
  </si>
  <si>
    <t>By Light Investco LP</t>
  </si>
  <si>
    <t>By Light Investco LP (9)</t>
  </si>
  <si>
    <t>Corfin InvestCo, L.P.</t>
  </si>
  <si>
    <t>Corfin InvestCo, L.P. (9)</t>
  </si>
  <si>
    <t>Faraday Holdings, LLC (Interior Specialists, Inc.)</t>
  </si>
  <si>
    <t>Patriot National, Inc. (13)</t>
  </si>
  <si>
    <t>TPC Broadband Investors, LP (Advanced Cable Communications, LLC) (12)</t>
  </si>
  <si>
    <t>TPC Broadband Investors, LP (Advanced Cable Communications, LLC) (9), (12)</t>
  </si>
  <si>
    <t>Investments in Controlled, Affiliated Portfolio Companies9.5% (3), (4)</t>
  </si>
  <si>
    <t>Subordinated Debt/Corporate Notes6.6%</t>
  </si>
  <si>
    <t>PennantPark Senior Secured Loan Fund I
LLC (8), (10)</t>
  </si>
  <si>
    <t>6.34%</t>
  </si>
  <si>
    <t>Equity Interests2.9% (7),
(8)</t>
  </si>
  <si>
    <t>PennantPark Senior Secured Loan Fund I
LLC (10)</t>
  </si>
  <si>
    <t>Total Investments155.2%</t>
  </si>
  <si>
    <t>Cash and Cash Equivalents4.1%</t>
  </si>
  <si>
    <t>Total Investments and Cash Equivalents159.3%</t>
  </si>
  <si>
    <t>Liabilities in Excess of Other Assets(59.3)%</t>
  </si>
  <si>
    <t>4. INVESTMENTS</t>
  </si>
  <si>
    <t>September 30, 2018</t>
  </si>
  <si>
    <t>September 30, 2017</t>
  </si>
  <si>
    <t>Investment Classification</t>
  </si>
  <si>
    <t>Fair Value</t>
  </si>
  <si>
    <t>First lien</t>
  </si>
  <si>
    <t>First lien in PSSL (1)</t>
  </si>
  <si>
    <t>Second lien</t>
  </si>
  <si>
    <t>Subordinated debt / corporate notes</t>
  </si>
  <si>
    <t>Subordinated debt in PSSL (1)</t>
  </si>
  <si>
    <t>Equity</t>
  </si>
  <si>
    <t>Equity interests in PSSL</t>
  </si>
  <si>
    <t>Cash and cash equivalents</t>
  </si>
  <si>
    <t>Total investments and cash and cash equivalents</t>
  </si>
  <si>
    <t>September 30,
2018 (1)</t>
  </si>
  <si>
    <t>September 30,
2017 (1)</t>
  </si>
  <si>
    <t>Infrastructure Supply Operations Pty
Ltd. (3), (4)</t>
  </si>
  <si>
    <t>Basis Point
Spread
Above
Index (1)</t>
  </si>
  <si>
    <t>Year Ended
September 30, 2018</t>
  </si>
  <si>
    <t>For the period
May 4, 2017 (inception)
through September 30, 2017</t>
  </si>
  <si>
    <t>Asset Category</t>
  </si>
  <si>
    <t>Fair value at
September 30, 2018</t>
  </si>
  <si>
    <t>Valuation Technique</t>
  </si>
  <si>
    <t>Unobservable Input</t>
  </si>
  <si>
    <t>Range of Input
(Weighted Average)</t>
  </si>
  <si>
    <t>Market Comparable</t>
  </si>
  <si>
    <t>Broker/Dealer bids or quotes</t>
  </si>
  <si>
    <t>Market Yield</t>
  </si>
  <si>
    <t>6.6%  17.5%
 (9.7%)</t>
  </si>
  <si>
    <t>10.7%  14.1%
 (11.7%)</t>
  </si>
  <si>
    <t>Enterprise Market Value</t>
  </si>
  <si>
    <t>EBITDA multiple</t>
  </si>
  <si>
    <t>6.2x  12.0x
 (9.2x)</t>
  </si>
  <si>
    <t>Total Level 3 investments</t>
  </si>
  <si>
    <t>Long-Term Credit Facility</t>
  </si>
  <si>
    <t>5.3%</t>
  </si>
  <si>
    <t>Fair value at
September 30, 2017</t>
  </si>
  <si>
    <t>5.8% 20.6%
 (8.6%)</t>
  </si>
  <si>
    <t>9.6% 14.0%
 (11.7%)</t>
  </si>
  <si>
    <t>9.8% 16.7%
 (10.4%)</t>
  </si>
  <si>
    <t>6.5x 9.0x
 (7.8x)</t>
  </si>
  <si>
    <t>3.7%</t>
  </si>
  <si>
    <t>Fair Value at September 30, 2018</t>
  </si>
  <si>
    <t>Description</t>
  </si>
  <si>
    <t>Level 1</t>
  </si>
  <si>
    <t>Level 2</t>
  </si>
  <si>
    <t>Level 3</t>
  </si>
  <si>
    <t>Measured at Net
Asset Value (1)</t>
  </si>
  <si>
    <t>Total debt</t>
  </si>
  <si>
    <t>Fair Value at September 30, 2017</t>
  </si>
  <si>
    <t>First Lien</t>
  </si>
  <si>
    <t>Second lien,
subordinated
debt and equity
investments</t>
  </si>
  <si>
    <t>Totals</t>
  </si>
  <si>
    <t>Beginning Balance</t>
  </si>
  <si>
    <t>Net realized losses</t>
  </si>
  <si>
    <t>Net unrealized (depreciation) appreciation</t>
  </si>
  <si>
    <t>Purchases, PIK interest, net discount accretion and
non-cash exchanges</t>
  </si>
  <si>
    <t>Sales, repayments and non-cash exchanges</t>
  </si>
  <si>
    <t>Transfers in and/or out of Level 3</t>
  </si>
  <si>
    <t>Ending Balance</t>
  </si>
  <si>
    <t>Net change in unrealized (depreciation) appreciation reported within the net change in unrealized
(depreciation) appreciation on investments in our Consolidated Statements of Operations attributable to our Level 3 assets still held at the reporting date.</t>
  </si>
  <si>
    <t>Net realized gains</t>
  </si>
  <si>
    <t>Net unrealized appreciation (depreciation)</t>
  </si>
  <si>
    <t>Net change in unrealized appreciation reported within the net change in unrealized appreciation
(depreciation) on investments in our Consolidated Statements of Operations attributable to our Level 3 assets still held at the reporting date.</t>
  </si>
  <si>
    <t>Beginning Balance (cost  $253,783,301 and $232,907,500, respectively)</t>
  </si>
  <si>
    <t>Net change in unrealized (depreciation) appreciation included in earnings</t>
  </si>
  <si>
    <t>Borrowings</t>
  </si>
  <si>
    <t>Repayments</t>
  </si>
  <si>
    <t>Ending Balance (cost  $333,727,520 and $253,783,301, respectively)</t>
  </si>
  <si>
    <t>Foreign Currency</t>
  </si>
  <si>
    <t>Amount Borrowed</t>
  </si>
  <si>
    <t>Borrowing Cost</t>
  </si>
  <si>
    <t>Current Value</t>
  </si>
  <si>
    <t>Reset Date</t>
  </si>
  <si>
    <t>Change in
Fair Value</t>
  </si>
  <si>
    <t>Australian Dollar</t>
  </si>
  <si>
    <t>October 1, 2018</t>
  </si>
  <si>
    <t>Canadian Dollar</t>
  </si>
  <si>
    <t>October 1, 2018</t>
  </si>
  <si>
    <t>Foreign
Currency</t>
  </si>
  <si>
    <t>Change in Fair
Value</t>
  </si>
  <si>
    <t>October 2, 2017</t>
  </si>
  <si>
    <t>Euro</t>
  </si>
  <si>
    <t>October 2, 2017</t>
  </si>
  <si>
    <t>6. TRANSACTIONS WITH AFFILIATED COMPANIES</t>
  </si>
  <si>
    <t>Name of
Investment</t>
  </si>
  <si>
    <t>Fair Value at
September 30,
2017</t>
  </si>
  <si>
    <t>Purchases of /
Advances to
Affiliates</t>
  </si>
  <si>
    <t>Sale of /
Distributions
from Affiliates</t>
  </si>
  <si>
    <t>Interest
Income</t>
  </si>
  <si>
    <t>Dividend
Income</t>
  </si>
  <si>
    <t>Net Change
in
Appreciation</t>
  </si>
  <si>
    <t>Fair Value at
September 30,
2018</t>
  </si>
  <si>
    <t>Net Realized
Gains
(Losses)</t>
  </si>
  <si>
    <t>Controlled Affiliates</t>
  </si>
  <si>
    <t>PennantPark Senior Secured</t>
  </si>
  <si>
    <t>Loan Fund I LLC *</t>
  </si>
  <si>
    <t>Total Controlled Affiliates</t>
  </si>
  <si>
    <t>7. CHANGE IN NET ASSETS FROM OPERATIONS PER COMMON SHARE</t>
  </si>
  <si>
    <t>Numerator for net increase in net assets resulting from operations</t>
  </si>
  <si>
    <t>Denominator for basic and diluted weighted average shares</t>
  </si>
  <si>
    <t>Basic and diluted net increase in net assets per share resulting from operations</t>
  </si>
  <si>
    <t>Decrease in paid-in capital</t>
  </si>
  <si>
    <t>(Decrease) increase in accumulated net realized gain</t>
  </si>
  <si>
    <t>Increase in undistributed net investment income</t>
  </si>
  <si>
    <t>Net change in unrealized (appreciation) depreciation on investments and debt</t>
  </si>
  <si>
    <t>Other book-to-tax
differences</t>
  </si>
  <si>
    <t>Other non-deductible expenses</t>
  </si>
  <si>
    <t>Taxable income before dividends paid deduction</t>
  </si>
  <si>
    <t>As of September 30,</t>
  </si>
  <si>
    <t>Undistributed ordinary income  tax basis</t>
  </si>
  <si>
    <t>(Realized loss carried forward)/Undistributed long-term capital gain</t>
  </si>
  <si>
    <t>Distributions payable and other book to tax differences</t>
  </si>
  <si>
    <t>Net unrealized appreciation (depreciation) of investments and debt</t>
  </si>
  <si>
    <t>Total accumulated deficit  book basis</t>
  </si>
  <si>
    <t>Ordinary income (including short-term gains, if any)</t>
  </si>
  <si>
    <t>Long-term capital gain</t>
  </si>
  <si>
    <t>Total distributions</t>
  </si>
  <si>
    <t>Total distributions per share based on weighted average shares</t>
  </si>
  <si>
    <t>10. FINANCIAL HIGHLIGHTS</t>
  </si>
  <si>
    <t>Per Share Data:</t>
  </si>
  <si>
    <t>Net asset value, beginning of year</t>
  </si>
  <si>
    <t>Net investment income (1)</t>
  </si>
  <si>
    <t>Net change in realized and unrealized gain (loss) (1)</t>
  </si>
  <si>
    <t>Net increase in net assets resulting from operations
(1)</t>
  </si>
  <si>
    <t>Distributions to stockholders (1),
(2)</t>
  </si>
  <si>
    <t>(Dilutive) effect of common stock issuance and acquisition of MCG (1)</t>
  </si>
  <si>
    <t>Net asset value, end of year</t>
  </si>
  <si>
    <t>Per share market value, end of year</t>
  </si>
  <si>
    <t>Total return (3)</t>
  </si>
  <si>
    <t>Shares outstanding at end of year</t>
  </si>
  <si>
    <t>Ratios / Supplemental Data:</t>
  </si>
  <si>
    <t>Ratio of operating expenses to average net assets (4)</t>
  </si>
  <si>
    <t>3.01%</t>
  </si>
  <si>
    <t>4.13%</t>
  </si>
  <si>
    <t>3.56%</t>
  </si>
  <si>
    <t>4.45%</t>
  </si>
  <si>
    <t>Ratio of debt related expenses to average net assets</t>
  </si>
  <si>
    <t>4.73%</t>
  </si>
  <si>
    <t>1.98%</t>
  </si>
  <si>
    <t>1.58%</t>
  </si>
  <si>
    <t>2.34%</t>
  </si>
  <si>
    <t>1.95%</t>
  </si>
  <si>
    <t>Ratio of total expenses to average net assets</t>
  </si>
  <si>
    <t>6.11%</t>
  </si>
  <si>
    <t>5.14%</t>
  </si>
  <si>
    <t>5.35%</t>
  </si>
  <si>
    <t>6.40%</t>
  </si>
  <si>
    <t>Ratio of net investment income to average net assets</t>
  </si>
  <si>
    <t>5.81%</t>
  </si>
  <si>
    <t>7.42%</t>
  </si>
  <si>
    <t>7.43%</t>
  </si>
  <si>
    <t>7.77%</t>
  </si>
  <si>
    <t>Net assets at end of year</t>
  </si>
  <si>
    <t>Weighted average debt outstanding</t>
  </si>
  <si>
    <t>Weighted average debt per share (1)</t>
  </si>
  <si>
    <t>Asset coverage per unit (5)</t>
  </si>
  <si>
    <t>Portfolio turnover ratio</t>
  </si>
  <si>
    <t>47.15%</t>
  </si>
  <si>
    <t>59.70%</t>
  </si>
  <si>
    <t>32.16%</t>
  </si>
  <si>
    <t>51.02%</t>
  </si>
  <si>
    <t>62.74%</t>
  </si>
  <si>
    <t>Financial Statements</t>
  </si>
  <si>
    <t>The Index to Consolidated Financial Statements on page F-1 of this Registration Statement is hereby incorporated by reference.</t>
  </si>
  <si>
    <t>Exhibits.</t>
  </si>
  <si>
    <t>(a)</t>
  </si>
  <si>
    <t>Articles of Amendment and Restatement of the Registrant (Incorporated by reference to Exhibit 99(A) to the Registrants Pre-Effective Amendment No. 3 to the Registration
Statement on Form N-2 (File No. 333-170243), filed on March 29, 2011).</t>
  </si>
  <si>
    <t>(b)</t>
  </si>
  <si>
    <t>Amended and Restated Bylaws of the Registrant (Incorporated by reference to Exhibit 3.1 to the Registrants Current Report on Form 8-K (File No. 814-00891), filed on December
2, 2015).</t>
  </si>
  <si>
    <t>(d)(1)</t>
  </si>
  <si>
    <t>Form of Share Certificate (Incorporated by reference to Exhibit 99(D) to the Registrants Pre-Effective Amendment No. 5 to the Registration Statement on Form N-2 (File No. 333-170243), filed on April 5, 2011).</t>
  </si>
  <si>
    <t>(d)(2)</t>
  </si>
  <si>
    <t>Form of Subscription Certificate (Incorporated by reference to Exhibit 99(D)(2) to the Registrants Registration Statement on Form N-2 (File No. 333-180084), filed on March 14,
2012).</t>
  </si>
  <si>
    <t>(d)(3)</t>
  </si>
  <si>
    <t>Form of Indenture (Incorporated by reference to Exhibit 99(D)(3) to the Registrants Registration Statement on Form N-2 (File No. 333-180084), filed on March 14,
2012).</t>
  </si>
  <si>
    <t>(d)(4)</t>
  </si>
  <si>
    <t>Form of Subscription Agent Agreement (Incorporated by reference to Exhibit 99(D)(4) to the Registrants Registration Statement on Form N-2 (File No. 333-180084), filed on March
14, 2012).</t>
  </si>
  <si>
    <t>(d)(5)</t>
  </si>
  <si>
    <t>Form of Warrant Agreement (Incorporated by reference to Exhibit 99(D)(5) to the Registrants Registration Statement on Form N-2 (File No. 333-180084), filed on March 14,
2012).</t>
  </si>
  <si>
    <t>(d)(6)</t>
  </si>
  <si>
    <t>Form T-1 Statement of Eligibility with respect to the Form of Indenture (Incorporated by reference to Exhibit 99(D)(6) to the Registrants Registration Statement on Form N-2
(File No. 333-180084), filed on March 14, 2012).</t>
  </si>
  <si>
    <t>(d)(7)</t>
  </si>
  <si>
    <t>Form of Articles Supplementary (Incorporated by reference to Exhibit 99(D)(7) to the Registrants Registration Statement on Form N-2 (File No. 333-180084), filed on March 14,
2012).</t>
  </si>
  <si>
    <t>(d)(8)</t>
  </si>
  <si>
    <t>Deed of Trust dated November 23, 2017, between PennantPark Floating Rate Capital Ltd. and Mishmeret Trust Company, Ltd (Incorporated by reference to Exhibit 99(D)(8) to the
Registrants Registration Statement on Form N-2 (File No. 333-215111), filed on December 13, 2017).</t>
  </si>
  <si>
    <t>(d)(9)</t>
  </si>
  <si>
    <t>Supplementary Notice dated November 23, 2017 (Incorporated by reference to Exhibit 99(D)(9) to the Registrants Registration Statement on Form N-2 (File No. 333-215111), filed
on December 13, 2017).</t>
  </si>
  <si>
    <t>(g)</t>
  </si>
  <si>
    <t>Second Amended and Restated Investment Advisory Agreement, dated as of February 2, 2016, between PennantPark Floating Rate Capital Ltd. and PennantPark Investment Advisers, LLC
(Incorporated by reference to the Registrants Quarterly Report on Form 10-Q (File No. 814-00891), filed on February 4, 2016).</t>
  </si>
  <si>
    <t>(h)(1)</t>
  </si>
  <si>
    <t>Form of Underwriting Agreement for equity (Incorporated by reference to Exhibit 99(H)(1) to the Registrants Registration Statement on Form N-2 (File No. 333-180084), filed on
March 14, 2012).</t>
  </si>
  <si>
    <t>Exhibits (Continued)</t>
  </si>
  <si>
    <t>(l)(1)</t>
  </si>
  <si>
    <t>Opinion and Consent of Venable LLP (Incorporated by reference to Exhibit 99(L)(1) to the Registrants Registration Statement on Form N-2 (File No. 333-215111), filed on
December 15, 2016).</t>
  </si>
  <si>
    <t>(l)(2)</t>
  </si>
  <si>
    <t>Opinion and Consent of Dechert LLP (Incorporated by reference to Exhibit 99(L)(2) to the Registrants Registration Statement on Form N-2 (File No. 333-215111), filed on
December 15, 2016).</t>
  </si>
  <si>
    <t>(l)(3)</t>
  </si>
  <si>
    <t>Opinion and Consent of Venable LLP (Incorporated by reference to Exhibit 99(L)(3) to the Registrants Post-Effective Amendment No. 1 to the Registration Statement on Form N-2
(File No. 333-215111), filed on February 16, 2017).</t>
  </si>
  <si>
    <t>(l)(4)</t>
  </si>
  <si>
    <t>Opinion and Consent of Venable LLP (Incorporated by reference to Exhibit 99(L)(4) to the Registrants Post-Effective Amendment No. 2 to the Registration Statement on Form N-2
(File No. 333-215111), filed on October 27, 2017).</t>
  </si>
  <si>
    <t>(n)(1)*</t>
  </si>
  <si>
    <t>Consent of RSM US LLP.</t>
  </si>
  <si>
    <t>(n)(2)*</t>
  </si>
  <si>
    <t>Report of RSM US LLP regarding senior securities table contained herein.</t>
  </si>
  <si>
    <t>(r)(1)</t>
  </si>
  <si>
    <t>Joint Code of Ethics of the Registrant, PennantPark Investment Corporation and PennantPark Investment Advisers, LLC (Incorporated by reference to Exhibit 14.1 to the
Registrants Annual Report on Form 10-K (File No. 814-00891), filed on November 14, 2018).</t>
  </si>
  <si>
    <t>(s)(1)</t>
  </si>
  <si>
    <t>Form of Prospectus Supplement For Common Stock Offerings (Incorporated by reference to Exhibit 99(S)(1) to the Registrants Registration Statement on Form N-2 (File No.
333-180084), filed on March 14, 2012).</t>
  </si>
  <si>
    <t>(s)(2)</t>
  </si>
  <si>
    <t>Form of Prospectus Supplement For Preferred Stock Offerings (Incorporated by reference to Exhibit 99(S)(2) to the Registrants Registration Statement on Form N-2 (File No.
333-180084), filed on March 14, 2012).</t>
  </si>
  <si>
    <t>(s)(3)</t>
  </si>
  <si>
    <t>Form of Prospectus Supplement For Debt Offerings (Incorporated by reference to Exhibit 99(S)(3) to the Registrants Registration Statement on Form N-2 (File No. 333-180084),
filed on March 14, 2012).</t>
  </si>
  <si>
    <t>(s)(4)</t>
  </si>
  <si>
    <t>Form of Prospectus Supplement For Rights Offerings (Incorporated by reference to Exhibit 99(S)(4) to the Registrants Registration Statement on Form N-2 (File No. 333-180084),
filed on March 14, 2012).</t>
  </si>
  <si>
    <t>(s)(5)</t>
  </si>
  <si>
    <t>Form of Prospectus Supplement For Warrant Offerings (Incorporated by reference to Exhibit 99(S)(5) to the Registrants Registration Statement on Form N-2 (File No. 333-180084),
filed on March 14, 2012).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</si>
</sst>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#,##0.00"/>
    <numFmt numFmtId="169" formatCode="\(#,##0.00_);[RED]\(#,##0.00\)"/>
    <numFmt numFmtId="170" formatCode="&quot;($&quot;#,##0_);[RED]&quot;($&quot;#,##0\)"/>
    <numFmt numFmtId="171" formatCode="_(\$* #,##0.00_);_(\$* \(#,##0.00\);_(\$* \-??_);_(@_)"/>
    <numFmt numFmtId="172" formatCode="&quot;($&quot;#,##0.00_);[RED]&quot;($&quot;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styles" Target="styles.xml" /><Relationship Id="rId73" Type="http://schemas.openxmlformats.org/officeDocument/2006/relationships/sharedStrings" Target="sharedStrings.xml" /><Relationship Id="rId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1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1" t="s">
        <v>2</v>
      </c>
      <c r="D5" s="1"/>
      <c r="G5" s="1" t="s">
        <v>3</v>
      </c>
      <c r="H5" s="1"/>
      <c r="K5" s="1" t="s">
        <v>4</v>
      </c>
      <c r="L5" s="1"/>
      <c r="O5" s="3" t="s">
        <v>5</v>
      </c>
      <c r="P5" s="3"/>
    </row>
    <row r="6" spans="1:10" ht="15">
      <c r="A6" s="4" t="s">
        <v>6</v>
      </c>
      <c r="D6" s="5" t="s">
        <v>7</v>
      </c>
      <c r="E6" s="5"/>
      <c r="I6" s="5" t="s">
        <v>7</v>
      </c>
      <c r="J6" s="5"/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1" spans="1:15" ht="15">
      <c r="A11" t="s">
        <v>12</v>
      </c>
      <c r="D11" s="5" t="s">
        <v>7</v>
      </c>
      <c r="E11" s="5"/>
      <c r="I11" s="6">
        <v>500000000</v>
      </c>
      <c r="J11" s="6"/>
      <c r="K11" s="7">
        <v>-5</v>
      </c>
      <c r="M11" s="6">
        <v>57950</v>
      </c>
      <c r="N11" s="6"/>
      <c r="O11" s="7">
        <v>-6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D6:E6"/>
    <mergeCell ref="I6:J6"/>
    <mergeCell ref="D11:E11"/>
    <mergeCell ref="I11:J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3:8" ht="39.75" customHeight="1">
      <c r="C5" s="3" t="s">
        <v>98</v>
      </c>
      <c r="D5" s="3"/>
      <c r="G5" s="3" t="s">
        <v>99</v>
      </c>
      <c r="H5" s="3"/>
    </row>
    <row r="6" ht="15">
      <c r="A6" s="8" t="s">
        <v>338</v>
      </c>
    </row>
    <row r="7" ht="15">
      <c r="A7" t="s">
        <v>339</v>
      </c>
    </row>
    <row r="8" spans="1:8" ht="15">
      <c r="A8" s="4" t="s">
        <v>340</v>
      </c>
      <c r="C8" s="6">
        <v>425420881</v>
      </c>
      <c r="D8" s="6"/>
      <c r="G8" s="6">
        <v>99994314</v>
      </c>
      <c r="H8" s="6"/>
    </row>
    <row r="9" spans="1:8" ht="15">
      <c r="A9" t="s">
        <v>341</v>
      </c>
      <c r="D9" s="9">
        <v>13520760</v>
      </c>
      <c r="H9" s="9">
        <v>2371263</v>
      </c>
    </row>
    <row r="10" spans="1:8" ht="15">
      <c r="A10" t="s">
        <v>342</v>
      </c>
      <c r="D10" s="9">
        <v>1670053</v>
      </c>
      <c r="H10" s="9">
        <v>332980</v>
      </c>
    </row>
    <row r="11" spans="1:8" ht="15">
      <c r="A11" t="s">
        <v>343</v>
      </c>
      <c r="D11" s="9">
        <v>2784477</v>
      </c>
      <c r="H11" s="9">
        <v>1131029</v>
      </c>
    </row>
    <row r="13" spans="1:8" ht="15">
      <c r="A13" s="8" t="s">
        <v>56</v>
      </c>
      <c r="D13" s="9">
        <v>443396171</v>
      </c>
      <c r="H13" s="9">
        <v>103829586</v>
      </c>
    </row>
    <row r="15" ht="15">
      <c r="A15" s="8" t="s">
        <v>344</v>
      </c>
    </row>
    <row r="16" spans="1:8" ht="15">
      <c r="A16" t="s">
        <v>345</v>
      </c>
      <c r="D16" t="s">
        <v>346</v>
      </c>
      <c r="H16" s="9">
        <v>27095850</v>
      </c>
    </row>
    <row r="17" spans="1:8" ht="15">
      <c r="A17" t="s">
        <v>347</v>
      </c>
      <c r="D17" s="9">
        <v>275285900</v>
      </c>
      <c r="H17" s="9">
        <v>26783885</v>
      </c>
    </row>
    <row r="18" spans="1:8" ht="15">
      <c r="A18" t="s">
        <v>348</v>
      </c>
      <c r="D18" s="9">
        <v>115500000</v>
      </c>
      <c r="H18" s="9">
        <v>34400000</v>
      </c>
    </row>
    <row r="19" spans="1:8" ht="15">
      <c r="A19" t="s">
        <v>349</v>
      </c>
      <c r="D19" s="9">
        <v>1065306</v>
      </c>
      <c r="H19" s="9">
        <v>97531</v>
      </c>
    </row>
    <row r="20" spans="1:8" ht="15">
      <c r="A20" t="s">
        <v>350</v>
      </c>
      <c r="D20" s="9">
        <v>99966</v>
      </c>
      <c r="H20" s="9">
        <v>12107</v>
      </c>
    </row>
    <row r="21" spans="1:8" ht="15">
      <c r="A21" t="s">
        <v>351</v>
      </c>
      <c r="D21" s="9">
        <v>247595</v>
      </c>
      <c r="H21" s="9">
        <v>97192</v>
      </c>
    </row>
    <row r="23" spans="1:8" ht="15">
      <c r="A23" s="8" t="s">
        <v>352</v>
      </c>
      <c r="D23" s="9">
        <v>392198767</v>
      </c>
      <c r="H23" s="9">
        <v>88486565</v>
      </c>
    </row>
    <row r="25" spans="1:8" ht="15">
      <c r="A25" t="s">
        <v>353</v>
      </c>
      <c r="D25" t="s">
        <v>346</v>
      </c>
      <c r="H25" t="s">
        <v>346</v>
      </c>
    </row>
    <row r="27" spans="1:8" ht="15">
      <c r="A27" s="8" t="s">
        <v>354</v>
      </c>
      <c r="D27" s="9">
        <v>51197404</v>
      </c>
      <c r="H27" s="9">
        <v>15343021</v>
      </c>
    </row>
    <row r="29" spans="1:8" ht="15">
      <c r="A29" s="8" t="s">
        <v>355</v>
      </c>
      <c r="C29" s="6">
        <v>443396171</v>
      </c>
      <c r="D29" s="6"/>
      <c r="G29" s="6">
        <v>103829586</v>
      </c>
      <c r="H29" s="6"/>
    </row>
  </sheetData>
  <sheetProtection selectLockedCells="1" selectUnlockedCells="1"/>
  <mergeCells count="7">
    <mergeCell ref="A2:F2"/>
    <mergeCell ref="C5:D5"/>
    <mergeCell ref="G5:H5"/>
    <mergeCell ref="C8:D8"/>
    <mergeCell ref="G8:H8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5" spans="3:8" ht="39.75" customHeight="1">
      <c r="C5" s="3" t="s">
        <v>357</v>
      </c>
      <c r="D5" s="3"/>
      <c r="G5" s="3" t="s">
        <v>358</v>
      </c>
      <c r="H5" s="3"/>
    </row>
    <row r="6" ht="15">
      <c r="A6" s="8" t="s">
        <v>359</v>
      </c>
    </row>
    <row r="7" ht="15">
      <c r="A7" s="4" t="s">
        <v>360</v>
      </c>
    </row>
    <row r="8" spans="1:8" ht="15">
      <c r="A8" t="s">
        <v>361</v>
      </c>
      <c r="C8" s="6">
        <v>17744486</v>
      </c>
      <c r="D8" s="6"/>
      <c r="G8" s="6">
        <v>1365433</v>
      </c>
      <c r="H8" s="6"/>
    </row>
    <row r="9" spans="1:8" ht="15">
      <c r="A9" t="s">
        <v>362</v>
      </c>
      <c r="D9" s="9">
        <v>280080</v>
      </c>
      <c r="H9" t="s">
        <v>346</v>
      </c>
    </row>
    <row r="11" spans="1:8" ht="15">
      <c r="A11" s="8" t="s">
        <v>44</v>
      </c>
      <c r="D11" s="9">
        <v>18024566</v>
      </c>
      <c r="H11" s="9">
        <v>1365433</v>
      </c>
    </row>
    <row r="13" ht="15">
      <c r="A13" s="8" t="s">
        <v>363</v>
      </c>
    </row>
    <row r="14" spans="1:8" ht="15">
      <c r="A14" t="s">
        <v>364</v>
      </c>
      <c r="D14" s="9">
        <v>7654035</v>
      </c>
      <c r="H14" s="9">
        <v>442554</v>
      </c>
    </row>
    <row r="15" spans="1:8" ht="15">
      <c r="A15" t="s">
        <v>365</v>
      </c>
      <c r="D15" s="9">
        <v>6060468</v>
      </c>
      <c r="H15" s="9">
        <v>585840</v>
      </c>
    </row>
    <row r="16" spans="1:8" ht="15">
      <c r="A16" t="s">
        <v>366</v>
      </c>
      <c r="D16" s="9">
        <v>650000</v>
      </c>
      <c r="H16" s="9">
        <v>67528</v>
      </c>
    </row>
    <row r="17" spans="1:8" ht="15">
      <c r="A17" s="4" t="s">
        <v>367</v>
      </c>
      <c r="D17" s="9">
        <v>692736</v>
      </c>
      <c r="H17" s="9">
        <v>148936</v>
      </c>
    </row>
    <row r="19" spans="1:8" ht="15">
      <c r="A19" s="8" t="s">
        <v>45</v>
      </c>
      <c r="D19" s="9">
        <v>15057239</v>
      </c>
      <c r="H19" s="9">
        <v>1244858</v>
      </c>
    </row>
    <row r="21" spans="1:8" ht="15">
      <c r="A21" s="8" t="s">
        <v>46</v>
      </c>
      <c r="D21" s="9">
        <v>2967327</v>
      </c>
      <c r="H21" s="9">
        <v>120575</v>
      </c>
    </row>
    <row r="23" ht="15">
      <c r="A23" s="2" t="s">
        <v>368</v>
      </c>
    </row>
    <row r="24" spans="1:8" ht="15">
      <c r="A24" t="s">
        <v>369</v>
      </c>
      <c r="D24" s="9">
        <v>111215</v>
      </c>
      <c r="H24" s="9">
        <v>100920</v>
      </c>
    </row>
    <row r="25" ht="15">
      <c r="A25" t="s">
        <v>370</v>
      </c>
    </row>
    <row r="26" spans="1:8" ht="15">
      <c r="A26" s="4" t="s">
        <v>371</v>
      </c>
      <c r="D26" s="7">
        <v>-364201</v>
      </c>
      <c r="H26" s="9">
        <v>449505</v>
      </c>
    </row>
    <row r="27" spans="1:8" ht="15">
      <c r="A27" t="s">
        <v>372</v>
      </c>
      <c r="D27" s="9">
        <v>882899</v>
      </c>
      <c r="H27" s="7">
        <v>-70836</v>
      </c>
    </row>
    <row r="29" spans="1:8" ht="15">
      <c r="A29" s="2" t="s">
        <v>373</v>
      </c>
      <c r="D29" s="9">
        <v>518698</v>
      </c>
      <c r="H29" s="9">
        <v>378669</v>
      </c>
    </row>
    <row r="31" spans="1:8" ht="15">
      <c r="A31" s="2" t="s">
        <v>374</v>
      </c>
      <c r="D31" s="9">
        <v>629913</v>
      </c>
      <c r="H31" s="9">
        <v>479589</v>
      </c>
    </row>
    <row r="33" spans="1:8" ht="15">
      <c r="A33" s="8" t="s">
        <v>375</v>
      </c>
      <c r="C33" s="6">
        <v>3597240</v>
      </c>
      <c r="D33" s="6"/>
      <c r="G33" s="6">
        <v>600164</v>
      </c>
      <c r="H33" s="6"/>
    </row>
  </sheetData>
  <sheetProtection selectLockedCells="1" selectUnlockedCells="1"/>
  <mergeCells count="7">
    <mergeCell ref="A2:F2"/>
    <mergeCell ref="C5:D5"/>
    <mergeCell ref="G5:H5"/>
    <mergeCell ref="C8:D8"/>
    <mergeCell ref="G8:H8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5" spans="3:20" ht="15">
      <c r="C5" s="1" t="s">
        <v>377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12</v>
      </c>
      <c r="D6" s="1"/>
      <c r="G6" s="3" t="s">
        <v>378</v>
      </c>
      <c r="H6" s="3"/>
      <c r="K6" s="1" t="s">
        <v>379</v>
      </c>
      <c r="L6" s="1"/>
      <c r="O6" s="1" t="s">
        <v>380</v>
      </c>
      <c r="P6" s="1"/>
      <c r="S6" s="3" t="s">
        <v>381</v>
      </c>
      <c r="T6" s="3"/>
    </row>
    <row r="7" spans="1:20" ht="15">
      <c r="A7" t="s">
        <v>382</v>
      </c>
      <c r="C7" s="13">
        <v>332.1</v>
      </c>
      <c r="D7" s="13"/>
      <c r="G7" s="5" t="s">
        <v>383</v>
      </c>
      <c r="H7" s="5"/>
      <c r="K7" s="5" t="s">
        <v>383</v>
      </c>
      <c r="L7" s="5"/>
      <c r="O7" s="13">
        <v>332.1</v>
      </c>
      <c r="P7" s="13"/>
      <c r="S7" s="5" t="s">
        <v>383</v>
      </c>
      <c r="T7" s="5"/>
    </row>
    <row r="8" spans="1:20" ht="15">
      <c r="A8" t="s">
        <v>384</v>
      </c>
      <c r="D8" s="10">
        <v>135.5</v>
      </c>
      <c r="H8" t="s">
        <v>346</v>
      </c>
      <c r="L8" s="10">
        <v>20.3</v>
      </c>
      <c r="P8" s="10">
        <v>40.7</v>
      </c>
      <c r="T8" s="10">
        <v>74.5</v>
      </c>
    </row>
    <row r="10" spans="1:20" ht="15">
      <c r="A10" s="8" t="s">
        <v>385</v>
      </c>
      <c r="C10" s="13">
        <v>467.6</v>
      </c>
      <c r="D10" s="13"/>
      <c r="G10" s="5" t="s">
        <v>383</v>
      </c>
      <c r="H10" s="5"/>
      <c r="K10" s="13">
        <v>20.3</v>
      </c>
      <c r="L10" s="13"/>
      <c r="O10" s="13">
        <v>372.8</v>
      </c>
      <c r="P10" s="13"/>
      <c r="S10" s="13">
        <v>74.5</v>
      </c>
      <c r="T10" s="13"/>
    </row>
    <row r="11" spans="1:20" ht="15">
      <c r="A11" t="s">
        <v>386</v>
      </c>
      <c r="D11" s="10">
        <v>39.4</v>
      </c>
      <c r="H11" t="s">
        <v>346</v>
      </c>
      <c r="L11" t="s">
        <v>346</v>
      </c>
      <c r="P11" t="s">
        <v>346</v>
      </c>
      <c r="T11" s="10">
        <v>39.4</v>
      </c>
    </row>
    <row r="12" spans="1:20" ht="15">
      <c r="A12" t="s">
        <v>387</v>
      </c>
      <c r="D12" s="10">
        <v>79.4</v>
      </c>
      <c r="H12" s="10">
        <v>0.1</v>
      </c>
      <c r="L12" s="10">
        <v>7.2</v>
      </c>
      <c r="P12" s="10">
        <v>49</v>
      </c>
      <c r="T12" s="10">
        <v>23.1</v>
      </c>
    </row>
    <row r="14" spans="1:20" ht="15">
      <c r="A14" s="8" t="s">
        <v>388</v>
      </c>
      <c r="C14" s="13">
        <v>586.4</v>
      </c>
      <c r="D14" s="13"/>
      <c r="G14" s="13">
        <v>0.1</v>
      </c>
      <c r="H14" s="13"/>
      <c r="K14" s="13">
        <v>27.5</v>
      </c>
      <c r="L14" s="13"/>
      <c r="O14" s="13">
        <v>421.8</v>
      </c>
      <c r="P14" s="13"/>
      <c r="S14" s="13">
        <v>137</v>
      </c>
      <c r="T14" s="13"/>
    </row>
  </sheetData>
  <sheetProtection selectLockedCells="1" selectUnlockedCells="1"/>
  <mergeCells count="22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0:D10"/>
    <mergeCell ref="G10:H10"/>
    <mergeCell ref="K10:L10"/>
    <mergeCell ref="O10:P10"/>
    <mergeCell ref="S10:T10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389</v>
      </c>
      <c r="B2" s="1"/>
      <c r="C2" s="1"/>
      <c r="D2" s="1"/>
      <c r="E2" s="1"/>
      <c r="F2" s="1"/>
    </row>
    <row r="5" spans="1:8" ht="39.75" customHeight="1">
      <c r="A5" s="8" t="s">
        <v>390</v>
      </c>
      <c r="C5" s="3" t="s">
        <v>391</v>
      </c>
      <c r="D5" s="3"/>
      <c r="G5" s="3" t="s">
        <v>392</v>
      </c>
      <c r="H5" s="3"/>
    </row>
    <row r="6" spans="1:8" ht="15">
      <c r="A6" t="s">
        <v>393</v>
      </c>
      <c r="C6" s="12">
        <v>-6033</v>
      </c>
      <c r="D6" s="12"/>
      <c r="G6" s="15">
        <v>-0.16</v>
      </c>
      <c r="H6" s="15"/>
    </row>
    <row r="7" spans="1:8" ht="15">
      <c r="A7" t="s">
        <v>394</v>
      </c>
      <c r="C7" s="6">
        <v>6033</v>
      </c>
      <c r="D7" s="6"/>
      <c r="G7" s="13">
        <v>0.16</v>
      </c>
      <c r="H7" s="13"/>
    </row>
    <row r="8" spans="1:8" ht="15">
      <c r="A8" t="s">
        <v>395</v>
      </c>
      <c r="C8" s="6">
        <v>12066</v>
      </c>
      <c r="D8" s="6"/>
      <c r="G8" s="13">
        <v>0.31</v>
      </c>
      <c r="H8" s="13"/>
    </row>
    <row r="9" spans="1:8" ht="15">
      <c r="A9" t="s">
        <v>396</v>
      </c>
      <c r="C9" s="6">
        <v>18253</v>
      </c>
      <c r="D9" s="6"/>
      <c r="G9" s="13">
        <v>0.47</v>
      </c>
      <c r="H9" s="13"/>
    </row>
    <row r="10" spans="1:8" ht="15">
      <c r="A10" t="s">
        <v>397</v>
      </c>
      <c r="C10" s="6">
        <v>24465</v>
      </c>
      <c r="D10" s="6"/>
      <c r="G10" s="13">
        <v>0.63</v>
      </c>
      <c r="H10" s="13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398</v>
      </c>
      <c r="B2" s="1"/>
      <c r="C2" s="1"/>
      <c r="D2" s="1"/>
      <c r="E2" s="1"/>
      <c r="F2" s="1"/>
    </row>
    <row r="5" spans="1:12" ht="39.75" customHeight="1">
      <c r="A5" s="8" t="s">
        <v>399</v>
      </c>
      <c r="C5" s="3" t="s">
        <v>400</v>
      </c>
      <c r="D5" s="3"/>
      <c r="G5" s="3" t="s">
        <v>401</v>
      </c>
      <c r="H5" s="3"/>
      <c r="K5" s="3" t="s">
        <v>402</v>
      </c>
      <c r="L5" s="3"/>
    </row>
    <row r="6" ht="15">
      <c r="A6" s="8" t="s">
        <v>403</v>
      </c>
    </row>
    <row r="7" spans="1:12" ht="15">
      <c r="A7" t="s">
        <v>404</v>
      </c>
      <c r="C7" s="6">
        <v>472307</v>
      </c>
      <c r="D7" s="6"/>
      <c r="G7" s="6">
        <v>2146</v>
      </c>
      <c r="H7" s="6"/>
      <c r="L7" t="s">
        <v>405</v>
      </c>
    </row>
    <row r="8" spans="1:12" ht="15">
      <c r="A8" t="s">
        <v>406</v>
      </c>
      <c r="C8" s="6">
        <v>253783</v>
      </c>
      <c r="D8" s="6"/>
      <c r="G8" s="6">
        <v>2783</v>
      </c>
      <c r="H8" s="6"/>
      <c r="L8" t="s">
        <v>405</v>
      </c>
    </row>
    <row r="9" spans="1:12" ht="15">
      <c r="A9" t="s">
        <v>407</v>
      </c>
      <c r="C9" s="6">
        <v>232908</v>
      </c>
      <c r="D9" s="6"/>
      <c r="G9" s="6">
        <v>2618</v>
      </c>
      <c r="H9" s="6"/>
      <c r="L9" t="s">
        <v>405</v>
      </c>
    </row>
    <row r="10" spans="1:12" ht="15">
      <c r="A10" t="s">
        <v>408</v>
      </c>
      <c r="C10" s="6">
        <v>29600</v>
      </c>
      <c r="D10" s="6"/>
      <c r="G10" s="6">
        <v>13598</v>
      </c>
      <c r="H10" s="6"/>
      <c r="L10" t="s">
        <v>405</v>
      </c>
    </row>
    <row r="11" spans="1:12" ht="15">
      <c r="A11" t="s">
        <v>409</v>
      </c>
      <c r="C11" s="6">
        <v>146400</v>
      </c>
      <c r="D11" s="6"/>
      <c r="G11" s="6">
        <v>2460</v>
      </c>
      <c r="H11" s="6"/>
      <c r="L11" t="s">
        <v>405</v>
      </c>
    </row>
    <row r="12" spans="1:12" ht="15">
      <c r="A12" t="s">
        <v>410</v>
      </c>
      <c r="C12" s="6">
        <v>99600</v>
      </c>
      <c r="D12" s="6"/>
      <c r="G12" s="6">
        <v>3109</v>
      </c>
      <c r="H12" s="6"/>
      <c r="L12" t="s">
        <v>405</v>
      </c>
    </row>
    <row r="13" spans="1:12" ht="15">
      <c r="A13" t="s">
        <v>411</v>
      </c>
      <c r="C13" s="6">
        <v>75500</v>
      </c>
      <c r="D13" s="6"/>
      <c r="G13" s="6">
        <v>2275</v>
      </c>
      <c r="H13" s="6"/>
      <c r="L13" t="s">
        <v>405</v>
      </c>
    </row>
    <row r="14" spans="1:12" ht="15">
      <c r="A14" t="s">
        <v>412</v>
      </c>
      <c r="C14" s="6">
        <v>24650</v>
      </c>
      <c r="D14" s="6"/>
      <c r="G14" s="6">
        <v>4735</v>
      </c>
      <c r="H14" s="6"/>
      <c r="L14" t="s">
        <v>405</v>
      </c>
    </row>
  </sheetData>
  <sheetProtection selectLockedCells="1" selectUnlockedCells="1"/>
  <mergeCells count="20">
    <mergeCell ref="A2:F2"/>
    <mergeCell ref="C5:D5"/>
    <mergeCell ref="G5:H5"/>
    <mergeCell ref="K5:L5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413</v>
      </c>
      <c r="B2" s="1"/>
      <c r="C2" s="1"/>
      <c r="D2" s="1"/>
      <c r="E2" s="1"/>
      <c r="F2" s="1"/>
    </row>
    <row r="5" spans="3:24" ht="39.75" customHeight="1">
      <c r="C5" s="1" t="s">
        <v>414</v>
      </c>
      <c r="D5" s="1"/>
      <c r="G5" s="3" t="s">
        <v>415</v>
      </c>
      <c r="H5" s="3"/>
      <c r="I5" s="3"/>
      <c r="J5" s="3"/>
      <c r="K5" s="3"/>
      <c r="L5" s="3"/>
      <c r="O5" s="3" t="s">
        <v>416</v>
      </c>
      <c r="P5" s="3"/>
      <c r="S5" s="3" t="s">
        <v>417</v>
      </c>
      <c r="T5" s="3"/>
      <c r="W5" s="3" t="s">
        <v>418</v>
      </c>
      <c r="X5" s="3"/>
    </row>
    <row r="6" spans="1:8" ht="15">
      <c r="A6" s="8" t="s">
        <v>419</v>
      </c>
      <c r="C6" s="1" t="s">
        <v>420</v>
      </c>
      <c r="D6" s="1"/>
      <c r="G6" s="1" t="s">
        <v>421</v>
      </c>
      <c r="H6" s="1"/>
    </row>
    <row r="7" ht="15">
      <c r="A7" s="8" t="s">
        <v>422</v>
      </c>
    </row>
    <row r="8" spans="1:25" ht="15">
      <c r="A8" t="s">
        <v>423</v>
      </c>
      <c r="C8" s="5" t="s">
        <v>424</v>
      </c>
      <c r="D8" s="5"/>
      <c r="G8" s="13">
        <v>13.34</v>
      </c>
      <c r="H8" s="13"/>
      <c r="K8" s="13">
        <v>12.61</v>
      </c>
      <c r="L8" s="13"/>
      <c r="P8" t="s">
        <v>425</v>
      </c>
      <c r="T8" t="s">
        <v>425</v>
      </c>
      <c r="W8" s="13">
        <v>0.28500000000000003</v>
      </c>
      <c r="X8" s="13"/>
      <c r="Y8" s="7">
        <v>-3</v>
      </c>
    </row>
    <row r="9" ht="15">
      <c r="A9" s="8" t="s">
        <v>426</v>
      </c>
    </row>
    <row r="10" spans="1:24" ht="15">
      <c r="A10" t="s">
        <v>427</v>
      </c>
      <c r="D10" s="10">
        <v>13.82</v>
      </c>
      <c r="H10" s="10">
        <v>13.83</v>
      </c>
      <c r="L10" s="10">
        <v>13.15</v>
      </c>
      <c r="P10" s="9">
        <v>0</v>
      </c>
      <c r="T10" s="7">
        <v>-5</v>
      </c>
      <c r="X10" s="10">
        <v>0.28500000000000003</v>
      </c>
    </row>
    <row r="11" spans="1:24" ht="15">
      <c r="A11" t="s">
        <v>428</v>
      </c>
      <c r="D11" s="10">
        <v>13.82</v>
      </c>
      <c r="H11" s="10">
        <v>14.1</v>
      </c>
      <c r="L11" s="10">
        <v>13.08</v>
      </c>
      <c r="P11" s="9">
        <v>2</v>
      </c>
      <c r="T11" s="7">
        <v>-5</v>
      </c>
      <c r="X11" s="10">
        <v>0.28500000000000003</v>
      </c>
    </row>
    <row r="12" spans="1:24" ht="15">
      <c r="A12" t="s">
        <v>429</v>
      </c>
      <c r="D12" s="10">
        <v>13.98</v>
      </c>
      <c r="H12" s="10">
        <v>13.85</v>
      </c>
      <c r="L12" s="10">
        <v>12.19</v>
      </c>
      <c r="P12" s="7">
        <v>-1</v>
      </c>
      <c r="T12" s="7">
        <v>-13</v>
      </c>
      <c r="X12" s="10">
        <v>0.28500000000000003</v>
      </c>
    </row>
    <row r="13" spans="1:24" ht="15">
      <c r="A13" t="s">
        <v>430</v>
      </c>
      <c r="D13" s="10">
        <v>13.86</v>
      </c>
      <c r="H13" s="10">
        <v>14.61</v>
      </c>
      <c r="L13" s="10">
        <v>13.72</v>
      </c>
      <c r="P13" s="9">
        <v>5</v>
      </c>
      <c r="T13" s="7">
        <v>-1</v>
      </c>
      <c r="X13" s="10">
        <v>0.28500000000000003</v>
      </c>
    </row>
    <row r="14" ht="15">
      <c r="A14" s="8" t="s">
        <v>431</v>
      </c>
    </row>
    <row r="15" spans="1:24" ht="15">
      <c r="A15" t="s">
        <v>427</v>
      </c>
      <c r="D15" s="10">
        <v>14.1</v>
      </c>
      <c r="H15" s="10">
        <v>14.48</v>
      </c>
      <c r="L15" s="10">
        <v>13.96</v>
      </c>
      <c r="P15" s="9">
        <v>3</v>
      </c>
      <c r="T15" s="7">
        <v>-1</v>
      </c>
      <c r="X15" s="10">
        <v>0.28500000000000003</v>
      </c>
    </row>
    <row r="16" spans="1:24" ht="15">
      <c r="A16" t="s">
        <v>428</v>
      </c>
      <c r="D16" s="10">
        <v>14.05</v>
      </c>
      <c r="H16" s="10">
        <v>14.25</v>
      </c>
      <c r="L16" s="10">
        <v>13.61</v>
      </c>
      <c r="P16" s="9">
        <v>1</v>
      </c>
      <c r="T16" s="7">
        <v>-3</v>
      </c>
      <c r="X16" s="10">
        <v>0.28500000000000003</v>
      </c>
    </row>
    <row r="17" spans="1:24" ht="15">
      <c r="A17" t="s">
        <v>429</v>
      </c>
      <c r="D17" s="10">
        <v>14.05</v>
      </c>
      <c r="H17" s="10">
        <v>14.17</v>
      </c>
      <c r="L17" s="10">
        <v>13.42</v>
      </c>
      <c r="P17" s="9">
        <v>1</v>
      </c>
      <c r="T17" s="7">
        <v>-4</v>
      </c>
      <c r="X17" s="10">
        <v>0.28500000000000003</v>
      </c>
    </row>
    <row r="18" spans="1:24" ht="15">
      <c r="A18" t="s">
        <v>430</v>
      </c>
      <c r="D18" s="10">
        <v>14.11</v>
      </c>
      <c r="H18" s="10">
        <v>14.17</v>
      </c>
      <c r="L18" s="10">
        <v>12.44</v>
      </c>
      <c r="P18" t="s">
        <v>346</v>
      </c>
      <c r="T18" s="7">
        <v>-12</v>
      </c>
      <c r="X18" s="10">
        <v>0.28500000000000003</v>
      </c>
    </row>
  </sheetData>
  <sheetProtection selectLockedCells="1" selectUnlockedCells="1"/>
  <mergeCells count="12">
    <mergeCell ref="A2:F2"/>
    <mergeCell ref="C5:D5"/>
    <mergeCell ref="G5:L5"/>
    <mergeCell ref="O5:P5"/>
    <mergeCell ref="S5:T5"/>
    <mergeCell ref="W5:X5"/>
    <mergeCell ref="C6:D6"/>
    <mergeCell ref="G6:H6"/>
    <mergeCell ref="C8:D8"/>
    <mergeCell ref="G8:H8"/>
    <mergeCell ref="K8:L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432</v>
      </c>
      <c r="B2" s="1"/>
      <c r="C2" s="1"/>
      <c r="D2" s="1"/>
      <c r="E2" s="1"/>
      <c r="F2" s="1"/>
    </row>
    <row r="5" spans="3:28" ht="39.75" customHeight="1">
      <c r="C5" s="5"/>
      <c r="D5" s="5"/>
      <c r="G5" s="3" t="s">
        <v>433</v>
      </c>
      <c r="H5" s="3"/>
      <c r="I5" s="3"/>
      <c r="J5" s="3"/>
      <c r="K5" s="3"/>
      <c r="L5" s="3"/>
      <c r="O5" s="3" t="s">
        <v>434</v>
      </c>
      <c r="P5" s="3"/>
      <c r="Q5" s="3"/>
      <c r="R5" s="3"/>
      <c r="S5" s="3"/>
      <c r="T5" s="3"/>
      <c r="W5" s="3" t="s">
        <v>435</v>
      </c>
      <c r="X5" s="3"/>
      <c r="Y5" s="3"/>
      <c r="Z5" s="3"/>
      <c r="AA5" s="3"/>
      <c r="AB5" s="3"/>
    </row>
    <row r="6" spans="3:28" ht="39.75" customHeight="1">
      <c r="C6" s="3" t="s">
        <v>436</v>
      </c>
      <c r="D6" s="3"/>
      <c r="G6" s="3" t="s">
        <v>437</v>
      </c>
      <c r="H6" s="3"/>
      <c r="K6" s="3" t="s">
        <v>438</v>
      </c>
      <c r="L6" s="3"/>
      <c r="O6" s="3" t="s">
        <v>437</v>
      </c>
      <c r="P6" s="3"/>
      <c r="S6" s="3" t="s">
        <v>438</v>
      </c>
      <c r="T6" s="3"/>
      <c r="W6" s="3" t="s">
        <v>437</v>
      </c>
      <c r="X6" s="3"/>
      <c r="AA6" s="3" t="s">
        <v>438</v>
      </c>
      <c r="AB6" s="3"/>
    </row>
    <row r="7" ht="15">
      <c r="A7" s="16" t="s">
        <v>439</v>
      </c>
    </row>
    <row r="8" spans="1:28" ht="15">
      <c r="A8" t="s">
        <v>440</v>
      </c>
      <c r="D8" t="s">
        <v>346</v>
      </c>
      <c r="G8" s="13">
        <v>10</v>
      </c>
      <c r="H8" s="13"/>
      <c r="L8" t="s">
        <v>346</v>
      </c>
      <c r="O8" s="13">
        <v>9.47</v>
      </c>
      <c r="P8" s="13"/>
      <c r="T8" t="s">
        <v>346</v>
      </c>
      <c r="W8" s="13">
        <v>7.89</v>
      </c>
      <c r="X8" s="13"/>
      <c r="AB8" t="s">
        <v>346</v>
      </c>
    </row>
    <row r="9" spans="1:28" ht="15">
      <c r="A9" t="s">
        <v>441</v>
      </c>
      <c r="D9" t="s">
        <v>346</v>
      </c>
      <c r="G9" s="13">
        <v>9.5</v>
      </c>
      <c r="H9" s="13"/>
      <c r="L9" t="s">
        <v>346</v>
      </c>
      <c r="O9" s="13">
        <v>9</v>
      </c>
      <c r="P9" s="13"/>
      <c r="T9" t="s">
        <v>346</v>
      </c>
      <c r="W9" s="13">
        <v>7.5</v>
      </c>
      <c r="X9" s="13"/>
      <c r="AB9" t="s">
        <v>346</v>
      </c>
    </row>
    <row r="10" ht="15">
      <c r="A10" s="16" t="s">
        <v>442</v>
      </c>
    </row>
    <row r="11" spans="1:28" ht="15">
      <c r="A11" s="8" t="s">
        <v>443</v>
      </c>
      <c r="D11" s="9">
        <v>1000000</v>
      </c>
      <c r="H11" s="9">
        <v>1050000</v>
      </c>
      <c r="L11" t="s">
        <v>444</v>
      </c>
      <c r="P11" s="9">
        <v>1100000</v>
      </c>
      <c r="T11" t="s">
        <v>445</v>
      </c>
      <c r="X11" s="9">
        <v>1250000</v>
      </c>
      <c r="AB11" t="s">
        <v>446</v>
      </c>
    </row>
    <row r="12" spans="1:29" ht="15">
      <c r="A12" t="s">
        <v>447</v>
      </c>
      <c r="C12" s="13">
        <v>10</v>
      </c>
      <c r="D12" s="13"/>
      <c r="G12" s="13">
        <v>9.98</v>
      </c>
      <c r="H12" s="13"/>
      <c r="L12" t="s">
        <v>448</v>
      </c>
      <c r="M12" t="s">
        <v>24</v>
      </c>
      <c r="O12" s="13">
        <v>9.91</v>
      </c>
      <c r="P12" s="13"/>
      <c r="T12" t="s">
        <v>449</v>
      </c>
      <c r="U12" t="s">
        <v>24</v>
      </c>
      <c r="W12" s="13">
        <v>9.5</v>
      </c>
      <c r="X12" s="13"/>
      <c r="AB12" t="s">
        <v>450</v>
      </c>
      <c r="AC12" t="s">
        <v>24</v>
      </c>
    </row>
    <row r="13" ht="15">
      <c r="A13" s="16" t="s">
        <v>451</v>
      </c>
    </row>
    <row r="14" spans="1:24" ht="15">
      <c r="A14" t="s">
        <v>452</v>
      </c>
      <c r="D14" s="9">
        <v>10000</v>
      </c>
      <c r="H14" s="9">
        <v>10000</v>
      </c>
      <c r="L14" t="s">
        <v>346</v>
      </c>
      <c r="P14" s="9">
        <v>10000</v>
      </c>
      <c r="T14" t="s">
        <v>346</v>
      </c>
      <c r="X14" s="9">
        <v>10000</v>
      </c>
    </row>
    <row r="15" spans="1:29" ht="15">
      <c r="A15" t="s">
        <v>453</v>
      </c>
      <c r="D15" t="s">
        <v>454</v>
      </c>
      <c r="H15" t="s">
        <v>455</v>
      </c>
      <c r="L15" t="s">
        <v>450</v>
      </c>
      <c r="M15" t="s">
        <v>24</v>
      </c>
      <c r="P15" t="s">
        <v>456</v>
      </c>
      <c r="T15" t="s">
        <v>457</v>
      </c>
      <c r="U15" t="s">
        <v>24</v>
      </c>
      <c r="X15" t="s">
        <v>458</v>
      </c>
      <c r="AB15" t="s">
        <v>459</v>
      </c>
      <c r="AC15" t="s">
        <v>24</v>
      </c>
    </row>
    <row r="16" ht="15">
      <c r="A16" s="8" t="s">
        <v>460</v>
      </c>
    </row>
    <row r="17" spans="1:29" ht="15">
      <c r="A17" s="8" t="s">
        <v>461</v>
      </c>
      <c r="C17" s="6">
        <v>100000</v>
      </c>
      <c r="D17" s="6"/>
      <c r="G17" s="6">
        <v>99800</v>
      </c>
      <c r="H17" s="6"/>
      <c r="L17" t="s">
        <v>448</v>
      </c>
      <c r="M17" t="s">
        <v>24</v>
      </c>
      <c r="O17" s="6">
        <v>99100</v>
      </c>
      <c r="P17" s="6"/>
      <c r="T17" t="s">
        <v>449</v>
      </c>
      <c r="U17" t="s">
        <v>24</v>
      </c>
      <c r="W17" s="6">
        <v>95000</v>
      </c>
      <c r="X17" s="6"/>
      <c r="AB17" t="s">
        <v>450</v>
      </c>
      <c r="AC17" t="s">
        <v>24</v>
      </c>
    </row>
    <row r="18" spans="1:28" ht="15">
      <c r="A18" s="8" t="s">
        <v>462</v>
      </c>
      <c r="C18" s="6">
        <v>100000</v>
      </c>
      <c r="D18" s="6"/>
      <c r="G18" s="6">
        <v>100000</v>
      </c>
      <c r="H18" s="6"/>
      <c r="L18" t="s">
        <v>346</v>
      </c>
      <c r="O18" s="6">
        <v>100000</v>
      </c>
      <c r="P18" s="6"/>
      <c r="T18" t="s">
        <v>346</v>
      </c>
      <c r="W18" s="6">
        <v>100000</v>
      </c>
      <c r="X18" s="6"/>
      <c r="AB18" t="s">
        <v>346</v>
      </c>
    </row>
    <row r="19" spans="1:28" ht="15">
      <c r="A19" s="8" t="s">
        <v>463</v>
      </c>
      <c r="D19" t="s">
        <v>346</v>
      </c>
      <c r="G19" s="12">
        <v>-200</v>
      </c>
      <c r="H19" s="12"/>
      <c r="L19" t="s">
        <v>346</v>
      </c>
      <c r="O19" s="12">
        <v>-900</v>
      </c>
      <c r="P19" s="12"/>
      <c r="T19" t="s">
        <v>346</v>
      </c>
      <c r="W19" s="12">
        <v>-5000</v>
      </c>
      <c r="X19" s="12"/>
      <c r="AB19" t="s">
        <v>346</v>
      </c>
    </row>
  </sheetData>
  <sheetProtection selectLockedCells="1" selectUnlockedCells="1"/>
  <mergeCells count="3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3" spans="3:28" ht="39.75" customHeight="1">
      <c r="C3" s="5"/>
      <c r="D3" s="5"/>
      <c r="G3" s="3" t="s">
        <v>433</v>
      </c>
      <c r="H3" s="3"/>
      <c r="I3" s="3"/>
      <c r="J3" s="3"/>
      <c r="K3" s="3"/>
      <c r="L3" s="3"/>
      <c r="O3" s="3" t="s">
        <v>434</v>
      </c>
      <c r="P3" s="3"/>
      <c r="Q3" s="3"/>
      <c r="R3" s="3"/>
      <c r="S3" s="3"/>
      <c r="T3" s="3"/>
      <c r="W3" s="3" t="s">
        <v>435</v>
      </c>
      <c r="X3" s="3"/>
      <c r="Y3" s="3"/>
      <c r="Z3" s="3"/>
      <c r="AA3" s="3"/>
      <c r="AB3" s="3"/>
    </row>
    <row r="4" spans="3:28" ht="39.75" customHeight="1">
      <c r="C4" s="3" t="s">
        <v>436</v>
      </c>
      <c r="D4" s="3"/>
      <c r="G4" s="3" t="s">
        <v>437</v>
      </c>
      <c r="H4" s="3"/>
      <c r="K4" s="3" t="s">
        <v>438</v>
      </c>
      <c r="L4" s="3"/>
      <c r="O4" s="3" t="s">
        <v>437</v>
      </c>
      <c r="P4" s="3"/>
      <c r="S4" s="3" t="s">
        <v>438</v>
      </c>
      <c r="T4" s="3"/>
      <c r="W4" s="3" t="s">
        <v>437</v>
      </c>
      <c r="X4" s="3"/>
      <c r="AA4" s="3" t="s">
        <v>438</v>
      </c>
      <c r="AB4" s="3"/>
    </row>
    <row r="5" ht="15">
      <c r="A5" s="8" t="s">
        <v>464</v>
      </c>
    </row>
    <row r="6" spans="1:28" ht="15">
      <c r="A6" t="s">
        <v>465</v>
      </c>
      <c r="D6" t="s">
        <v>346</v>
      </c>
      <c r="G6" s="13">
        <v>9.98</v>
      </c>
      <c r="H6" s="13"/>
      <c r="L6" t="s">
        <v>346</v>
      </c>
      <c r="O6" s="13">
        <v>9.91</v>
      </c>
      <c r="P6" s="13"/>
      <c r="T6" t="s">
        <v>346</v>
      </c>
      <c r="W6" s="13">
        <v>9.5</v>
      </c>
      <c r="X6" s="13"/>
      <c r="AB6" t="s">
        <v>346</v>
      </c>
    </row>
    <row r="7" spans="1:28" ht="15">
      <c r="A7" s="4" t="s">
        <v>466</v>
      </c>
      <c r="C7" s="13">
        <v>10</v>
      </c>
      <c r="D7" s="13"/>
      <c r="G7" s="13">
        <v>10</v>
      </c>
      <c r="H7" s="13"/>
      <c r="L7" t="s">
        <v>346</v>
      </c>
      <c r="O7" s="13">
        <v>10</v>
      </c>
      <c r="P7" s="13"/>
      <c r="T7" t="s">
        <v>346</v>
      </c>
      <c r="W7" s="13">
        <v>10</v>
      </c>
      <c r="X7" s="13"/>
      <c r="AB7" t="s">
        <v>346</v>
      </c>
    </row>
    <row r="8" spans="1:28" ht="15">
      <c r="A8" t="s">
        <v>467</v>
      </c>
      <c r="D8" t="s">
        <v>346</v>
      </c>
      <c r="G8" s="15">
        <v>-0.02</v>
      </c>
      <c r="H8" s="15"/>
      <c r="L8" t="s">
        <v>346</v>
      </c>
      <c r="O8" s="15">
        <v>-0.09</v>
      </c>
      <c r="P8" s="15"/>
      <c r="T8" t="s">
        <v>346</v>
      </c>
      <c r="W8" s="15">
        <v>-0.5</v>
      </c>
      <c r="X8" s="15"/>
      <c r="AB8" t="s">
        <v>346</v>
      </c>
    </row>
    <row r="9" spans="1:29" ht="15">
      <c r="A9" s="4" t="s">
        <v>468</v>
      </c>
      <c r="D9" t="s">
        <v>346</v>
      </c>
      <c r="H9" t="s">
        <v>346</v>
      </c>
      <c r="L9" t="s">
        <v>448</v>
      </c>
      <c r="M9" t="s">
        <v>24</v>
      </c>
      <c r="P9" t="s">
        <v>346</v>
      </c>
      <c r="T9" t="s">
        <v>449</v>
      </c>
      <c r="U9" t="s">
        <v>24</v>
      </c>
      <c r="X9" t="s">
        <v>346</v>
      </c>
      <c r="AB9" t="s">
        <v>450</v>
      </c>
      <c r="AC9" t="s">
        <v>24</v>
      </c>
    </row>
  </sheetData>
  <sheetProtection selectLockedCells="1" selectUnlockedCells="1"/>
  <mergeCells count="21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6:H6"/>
    <mergeCell ref="O6:P6"/>
    <mergeCell ref="W6:X6"/>
    <mergeCell ref="C7:D7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469</v>
      </c>
      <c r="B2" s="1"/>
      <c r="C2" s="1"/>
      <c r="D2" s="1"/>
      <c r="E2" s="1"/>
      <c r="F2" s="1"/>
    </row>
    <row r="5" spans="3:20" ht="15">
      <c r="C5" s="5"/>
      <c r="D5" s="5"/>
      <c r="G5" s="1" t="s">
        <v>470</v>
      </c>
      <c r="H5" s="1"/>
      <c r="I5" s="1"/>
      <c r="J5" s="1"/>
      <c r="K5" s="1"/>
      <c r="L5" s="1"/>
      <c r="O5" s="1" t="s">
        <v>471</v>
      </c>
      <c r="P5" s="1"/>
      <c r="Q5" s="1"/>
      <c r="R5" s="1"/>
      <c r="S5" s="1"/>
      <c r="T5" s="1"/>
    </row>
    <row r="6" spans="3:20" ht="39.75" customHeight="1">
      <c r="C6" s="3" t="s">
        <v>472</v>
      </c>
      <c r="D6" s="3"/>
      <c r="G6" s="3" t="s">
        <v>437</v>
      </c>
      <c r="H6" s="3"/>
      <c r="K6" s="3" t="s">
        <v>438</v>
      </c>
      <c r="L6" s="3"/>
      <c r="O6" s="3" t="s">
        <v>437</v>
      </c>
      <c r="P6" s="3"/>
      <c r="S6" s="3" t="s">
        <v>438</v>
      </c>
      <c r="T6" s="3"/>
    </row>
    <row r="7" spans="1:16" ht="15">
      <c r="A7" s="8" t="s">
        <v>439</v>
      </c>
      <c r="L7" s="14"/>
      <c r="M7" s="14"/>
      <c r="N7" s="14"/>
      <c r="O7" s="14"/>
      <c r="P7" s="14"/>
    </row>
    <row r="8" spans="1:20" ht="15">
      <c r="A8" t="s">
        <v>440</v>
      </c>
      <c r="D8" t="s">
        <v>346</v>
      </c>
      <c r="G8" s="13">
        <v>7.89</v>
      </c>
      <c r="H8" s="13"/>
      <c r="L8" t="s">
        <v>346</v>
      </c>
      <c r="O8" s="13">
        <v>7.89</v>
      </c>
      <c r="P8" s="13"/>
      <c r="T8" t="s">
        <v>346</v>
      </c>
    </row>
    <row r="9" spans="1:20" ht="15">
      <c r="A9" t="s">
        <v>473</v>
      </c>
      <c r="D9" t="s">
        <v>346</v>
      </c>
      <c r="G9" s="13">
        <v>7.5</v>
      </c>
      <c r="H9" s="13"/>
      <c r="L9" t="s">
        <v>346</v>
      </c>
      <c r="O9" s="13">
        <v>7.5</v>
      </c>
      <c r="P9" s="13"/>
      <c r="T9" t="s">
        <v>346</v>
      </c>
    </row>
    <row r="10" ht="15">
      <c r="A10" s="8" t="s">
        <v>474</v>
      </c>
    </row>
    <row r="11" spans="1:20" ht="15">
      <c r="A11" s="8" t="s">
        <v>443</v>
      </c>
      <c r="D11" s="9">
        <v>1000000</v>
      </c>
      <c r="H11" s="9">
        <v>1250000</v>
      </c>
      <c r="L11" t="s">
        <v>446</v>
      </c>
      <c r="P11" s="9">
        <v>1250000</v>
      </c>
      <c r="T11" t="s">
        <v>446</v>
      </c>
    </row>
    <row r="12" spans="1:21" ht="15">
      <c r="A12" t="s">
        <v>447</v>
      </c>
      <c r="C12" s="13">
        <v>10</v>
      </c>
      <c r="D12" s="13"/>
      <c r="G12" s="13">
        <v>9.5</v>
      </c>
      <c r="H12" s="13"/>
      <c r="L12" t="s">
        <v>450</v>
      </c>
      <c r="M12" t="s">
        <v>24</v>
      </c>
      <c r="O12" s="13">
        <v>9.5</v>
      </c>
      <c r="P12" s="13"/>
      <c r="T12" t="s">
        <v>450</v>
      </c>
      <c r="U12" t="s">
        <v>24</v>
      </c>
    </row>
    <row r="13" ht="15">
      <c r="A13" s="8" t="s">
        <v>475</v>
      </c>
    </row>
    <row r="14" spans="1:20" ht="15">
      <c r="A14" t="s">
        <v>452</v>
      </c>
      <c r="D14" s="9">
        <v>10000</v>
      </c>
      <c r="H14" s="9">
        <v>11250</v>
      </c>
      <c r="L14" t="s">
        <v>476</v>
      </c>
      <c r="P14" s="9">
        <v>13750</v>
      </c>
      <c r="T14" t="s">
        <v>477</v>
      </c>
    </row>
    <row r="15" spans="1:20" ht="15">
      <c r="A15" t="s">
        <v>453</v>
      </c>
      <c r="D15" t="s">
        <v>454</v>
      </c>
      <c r="H15" t="s">
        <v>478</v>
      </c>
      <c r="L15" t="s">
        <v>479</v>
      </c>
      <c r="M15" t="s">
        <v>24</v>
      </c>
      <c r="P15" t="s">
        <v>480</v>
      </c>
      <c r="T15" t="s">
        <v>445</v>
      </c>
    </row>
    <row r="16" ht="15">
      <c r="A16" s="8" t="s">
        <v>460</v>
      </c>
    </row>
    <row r="17" spans="1:20" ht="15">
      <c r="A17" s="8" t="s">
        <v>461</v>
      </c>
      <c r="C17" s="6">
        <v>100000</v>
      </c>
      <c r="D17" s="6"/>
      <c r="G17" s="6">
        <v>106875</v>
      </c>
      <c r="H17" s="6"/>
      <c r="L17" t="s">
        <v>481</v>
      </c>
      <c r="O17" s="6">
        <v>130625</v>
      </c>
      <c r="P17" s="6"/>
      <c r="T17" t="s">
        <v>482</v>
      </c>
    </row>
    <row r="18" spans="1:20" ht="15">
      <c r="A18" s="2" t="s">
        <v>483</v>
      </c>
      <c r="C18" s="6">
        <v>100000</v>
      </c>
      <c r="D18" s="6"/>
      <c r="G18" s="6">
        <v>109863</v>
      </c>
      <c r="H18" s="6"/>
      <c r="L18" t="s">
        <v>484</v>
      </c>
      <c r="O18" s="6">
        <v>129588</v>
      </c>
      <c r="P18" s="6"/>
      <c r="T18" t="s">
        <v>485</v>
      </c>
    </row>
    <row r="19" spans="1:20" ht="15">
      <c r="A19" s="8" t="s">
        <v>486</v>
      </c>
      <c r="D19" t="s">
        <v>346</v>
      </c>
      <c r="H19" s="7">
        <v>-2988</v>
      </c>
      <c r="L19" t="s">
        <v>346</v>
      </c>
      <c r="O19" s="6">
        <v>1037</v>
      </c>
      <c r="P19" s="6"/>
      <c r="T19" t="s">
        <v>346</v>
      </c>
    </row>
    <row r="20" ht="15">
      <c r="A20" s="8" t="s">
        <v>464</v>
      </c>
    </row>
    <row r="21" spans="1:20" ht="15">
      <c r="A21" t="s">
        <v>465</v>
      </c>
      <c r="D21" t="s">
        <v>346</v>
      </c>
      <c r="G21" s="13">
        <v>9.5</v>
      </c>
      <c r="H21" s="13"/>
      <c r="L21" t="s">
        <v>346</v>
      </c>
      <c r="O21" s="13">
        <v>9.5</v>
      </c>
      <c r="P21" s="13"/>
      <c r="T21" t="s">
        <v>346</v>
      </c>
    </row>
    <row r="22" spans="1:21" ht="15">
      <c r="A22" s="4" t="s">
        <v>466</v>
      </c>
      <c r="C22" s="13">
        <v>10</v>
      </c>
      <c r="D22" s="13"/>
      <c r="G22" s="13">
        <v>9.77</v>
      </c>
      <c r="H22" s="13"/>
      <c r="L22" t="s">
        <v>487</v>
      </c>
      <c r="M22" t="s">
        <v>24</v>
      </c>
      <c r="O22" s="13">
        <v>9.42</v>
      </c>
      <c r="P22" s="13"/>
      <c r="T22" t="s">
        <v>488</v>
      </c>
      <c r="U22" t="s">
        <v>24</v>
      </c>
    </row>
    <row r="23" spans="1:20" ht="15">
      <c r="A23" s="4" t="s">
        <v>489</v>
      </c>
      <c r="D23" t="s">
        <v>346</v>
      </c>
      <c r="G23" s="15">
        <v>-0.27</v>
      </c>
      <c r="H23" s="15"/>
      <c r="L23" t="s">
        <v>346</v>
      </c>
      <c r="O23" s="13">
        <v>0.08</v>
      </c>
      <c r="P23" s="13"/>
      <c r="T23" t="s">
        <v>346</v>
      </c>
    </row>
    <row r="24" spans="1:20" ht="15">
      <c r="A24" s="4" t="s">
        <v>490</v>
      </c>
      <c r="D24" t="s">
        <v>346</v>
      </c>
      <c r="H24" t="s">
        <v>346</v>
      </c>
      <c r="L24" t="s">
        <v>491</v>
      </c>
      <c r="M24" t="s">
        <v>24</v>
      </c>
      <c r="P24" t="s">
        <v>346</v>
      </c>
      <c r="T24" t="s">
        <v>492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L7:P7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493</v>
      </c>
      <c r="B2" s="1"/>
      <c r="C2" s="1"/>
      <c r="D2" s="1"/>
      <c r="E2" s="1"/>
      <c r="F2" s="1"/>
    </row>
    <row r="5" spans="3:28" ht="39.75" customHeight="1">
      <c r="C5" s="5"/>
      <c r="D5" s="5"/>
      <c r="G5" s="3" t="s">
        <v>494</v>
      </c>
      <c r="H5" s="3"/>
      <c r="I5" s="3"/>
      <c r="J5" s="3"/>
      <c r="K5" s="3"/>
      <c r="L5" s="3"/>
      <c r="O5" s="3" t="s">
        <v>495</v>
      </c>
      <c r="P5" s="3"/>
      <c r="Q5" s="3"/>
      <c r="R5" s="3"/>
      <c r="S5" s="3"/>
      <c r="T5" s="3"/>
      <c r="W5" s="3" t="s">
        <v>496</v>
      </c>
      <c r="X5" s="3"/>
      <c r="Y5" s="3"/>
      <c r="Z5" s="3"/>
      <c r="AA5" s="3"/>
      <c r="AB5" s="3"/>
    </row>
    <row r="6" spans="3:28" ht="39.75" customHeight="1">
      <c r="C6" s="3" t="s">
        <v>436</v>
      </c>
      <c r="D6" s="3"/>
      <c r="G6" s="3" t="s">
        <v>437</v>
      </c>
      <c r="H6" s="3"/>
      <c r="K6" s="3" t="s">
        <v>438</v>
      </c>
      <c r="L6" s="3"/>
      <c r="O6" s="3" t="s">
        <v>437</v>
      </c>
      <c r="P6" s="3"/>
      <c r="S6" s="3" t="s">
        <v>438</v>
      </c>
      <c r="T6" s="3"/>
      <c r="W6" s="3" t="s">
        <v>437</v>
      </c>
      <c r="X6" s="3"/>
      <c r="AA6" s="3" t="s">
        <v>438</v>
      </c>
      <c r="AB6" s="3"/>
    </row>
    <row r="7" spans="1:8" ht="15">
      <c r="A7" s="8" t="s">
        <v>439</v>
      </c>
      <c r="D7" s="14"/>
      <c r="E7" s="14"/>
      <c r="F7" s="14"/>
      <c r="G7" s="14"/>
      <c r="H7" s="14"/>
    </row>
    <row r="8" spans="1:28" ht="15">
      <c r="A8" t="s">
        <v>440</v>
      </c>
      <c r="D8" t="s">
        <v>346</v>
      </c>
      <c r="G8" s="13">
        <v>10</v>
      </c>
      <c r="H8" s="13"/>
      <c r="L8" t="s">
        <v>346</v>
      </c>
      <c r="O8" s="13">
        <v>9.47</v>
      </c>
      <c r="P8" s="13"/>
      <c r="T8" t="s">
        <v>346</v>
      </c>
      <c r="W8" s="13">
        <v>7.89</v>
      </c>
      <c r="X8" s="13"/>
      <c r="AB8" t="s">
        <v>346</v>
      </c>
    </row>
    <row r="9" spans="1:28" ht="15">
      <c r="A9" t="s">
        <v>441</v>
      </c>
      <c r="D9" t="s">
        <v>346</v>
      </c>
      <c r="G9" s="13">
        <v>9.5</v>
      </c>
      <c r="H9" s="13"/>
      <c r="L9" t="s">
        <v>346</v>
      </c>
      <c r="O9" s="13">
        <v>9</v>
      </c>
      <c r="P9" s="13"/>
      <c r="T9" t="s">
        <v>346</v>
      </c>
      <c r="W9" s="13">
        <v>7.5</v>
      </c>
      <c r="X9" s="13"/>
      <c r="AB9" t="s">
        <v>346</v>
      </c>
    </row>
    <row r="10" ht="15">
      <c r="A10" s="8" t="s">
        <v>442</v>
      </c>
    </row>
    <row r="11" spans="1:28" ht="15">
      <c r="A11" s="8" t="s">
        <v>443</v>
      </c>
      <c r="D11" t="s">
        <v>346</v>
      </c>
      <c r="H11" s="9">
        <v>1050000</v>
      </c>
      <c r="L11" t="s">
        <v>444</v>
      </c>
      <c r="P11" s="9">
        <v>1100000</v>
      </c>
      <c r="T11" t="s">
        <v>445</v>
      </c>
      <c r="X11" s="9">
        <v>1250000</v>
      </c>
      <c r="AB11" t="s">
        <v>446</v>
      </c>
    </row>
    <row r="12" spans="1:29" ht="15">
      <c r="A12" t="s">
        <v>447</v>
      </c>
      <c r="D12" t="s">
        <v>346</v>
      </c>
      <c r="G12" s="13">
        <v>9.98</v>
      </c>
      <c r="H12" s="13"/>
      <c r="L12" t="s">
        <v>448</v>
      </c>
      <c r="M12" t="s">
        <v>24</v>
      </c>
      <c r="O12" s="13">
        <v>9.91</v>
      </c>
      <c r="P12" s="13"/>
      <c r="T12" t="s">
        <v>449</v>
      </c>
      <c r="U12" t="s">
        <v>24</v>
      </c>
      <c r="W12" s="13">
        <v>9.5</v>
      </c>
      <c r="X12" s="13"/>
      <c r="AB12" t="s">
        <v>450</v>
      </c>
      <c r="AC12" t="s">
        <v>24</v>
      </c>
    </row>
    <row r="13" ht="15">
      <c r="A13" s="8" t="s">
        <v>451</v>
      </c>
    </row>
    <row r="14" spans="1:28" ht="15">
      <c r="A14" t="s">
        <v>452</v>
      </c>
      <c r="D14" t="s">
        <v>346</v>
      </c>
      <c r="H14" s="9">
        <v>500</v>
      </c>
      <c r="L14" t="s">
        <v>346</v>
      </c>
      <c r="P14" s="9">
        <v>1000</v>
      </c>
      <c r="T14" t="s">
        <v>346</v>
      </c>
      <c r="X14" s="9">
        <v>2500</v>
      </c>
      <c r="AB14" t="s">
        <v>346</v>
      </c>
    </row>
    <row r="15" spans="1:28" ht="15">
      <c r="A15" t="s">
        <v>453</v>
      </c>
      <c r="D15" t="s">
        <v>346</v>
      </c>
      <c r="H15" t="s">
        <v>497</v>
      </c>
      <c r="L15" t="s">
        <v>346</v>
      </c>
      <c r="P15" t="s">
        <v>478</v>
      </c>
      <c r="T15" t="s">
        <v>346</v>
      </c>
      <c r="X15" t="s">
        <v>498</v>
      </c>
      <c r="AB15" t="s">
        <v>346</v>
      </c>
    </row>
    <row r="16" ht="15">
      <c r="A16" s="8" t="s">
        <v>460</v>
      </c>
    </row>
    <row r="17" spans="1:28" ht="15">
      <c r="A17" s="8" t="s">
        <v>461</v>
      </c>
      <c r="D17" t="s">
        <v>346</v>
      </c>
      <c r="G17" s="6">
        <v>4990</v>
      </c>
      <c r="H17" s="6"/>
      <c r="L17" t="s">
        <v>346</v>
      </c>
      <c r="O17" s="6">
        <v>9910</v>
      </c>
      <c r="P17" s="6"/>
      <c r="T17" t="s">
        <v>346</v>
      </c>
      <c r="W17" s="6">
        <v>23750</v>
      </c>
      <c r="X17" s="6"/>
      <c r="AB17" t="s">
        <v>346</v>
      </c>
    </row>
    <row r="18" spans="1:28" ht="15">
      <c r="A18" s="8" t="s">
        <v>499</v>
      </c>
      <c r="D18" t="s">
        <v>346</v>
      </c>
      <c r="G18" s="6">
        <v>5000</v>
      </c>
      <c r="H18" s="6"/>
      <c r="L18" t="s">
        <v>346</v>
      </c>
      <c r="O18" s="6">
        <v>9470</v>
      </c>
      <c r="P18" s="6"/>
      <c r="T18" t="s">
        <v>346</v>
      </c>
      <c r="W18" s="6">
        <v>19725</v>
      </c>
      <c r="X18" s="6"/>
      <c r="AB18" t="s">
        <v>346</v>
      </c>
    </row>
    <row r="19" spans="1:28" ht="15">
      <c r="A19" s="8" t="s">
        <v>486</v>
      </c>
      <c r="D19" t="s">
        <v>346</v>
      </c>
      <c r="G19" s="12">
        <v>-10</v>
      </c>
      <c r="H19" s="12"/>
      <c r="L19" t="s">
        <v>346</v>
      </c>
      <c r="O19" s="6">
        <v>440</v>
      </c>
      <c r="P19" s="6"/>
      <c r="T19" t="s">
        <v>346</v>
      </c>
      <c r="W19" s="6">
        <v>4025</v>
      </c>
      <c r="X19" s="6"/>
      <c r="AB19" t="s">
        <v>346</v>
      </c>
    </row>
    <row r="20" ht="15">
      <c r="A20" s="8" t="s">
        <v>464</v>
      </c>
    </row>
    <row r="21" spans="1:28" ht="15">
      <c r="A21" t="s">
        <v>465</v>
      </c>
      <c r="D21" t="s">
        <v>346</v>
      </c>
      <c r="G21" s="13">
        <v>9.98</v>
      </c>
      <c r="H21" s="13"/>
      <c r="L21" t="s">
        <v>346</v>
      </c>
      <c r="O21" s="13">
        <v>9.91</v>
      </c>
      <c r="P21" s="13"/>
      <c r="T21" t="s">
        <v>346</v>
      </c>
      <c r="W21" s="13">
        <v>9.5</v>
      </c>
      <c r="X21" s="13"/>
      <c r="AB21" t="s">
        <v>346</v>
      </c>
    </row>
    <row r="22" spans="1:28" ht="15">
      <c r="A22" t="s">
        <v>500</v>
      </c>
      <c r="D22" t="s">
        <v>346</v>
      </c>
      <c r="G22" s="13">
        <v>10</v>
      </c>
      <c r="H22" s="13"/>
      <c r="L22" t="s">
        <v>346</v>
      </c>
      <c r="O22" s="13">
        <v>9.47</v>
      </c>
      <c r="P22" s="13"/>
      <c r="T22" t="s">
        <v>346</v>
      </c>
      <c r="W22" s="13">
        <v>7.89</v>
      </c>
      <c r="X22" s="13"/>
      <c r="AB22" t="s">
        <v>346</v>
      </c>
    </row>
    <row r="23" spans="1:28" ht="15">
      <c r="A23" s="4" t="s">
        <v>489</v>
      </c>
      <c r="D23" t="s">
        <v>346</v>
      </c>
      <c r="G23" s="15">
        <v>-0.02</v>
      </c>
      <c r="H23" s="15"/>
      <c r="L23" t="s">
        <v>346</v>
      </c>
      <c r="O23" s="13">
        <v>0.44</v>
      </c>
      <c r="P23" s="13"/>
      <c r="T23" t="s">
        <v>346</v>
      </c>
      <c r="W23" s="13">
        <v>1.61</v>
      </c>
      <c r="X23" s="13"/>
      <c r="AB23" t="s">
        <v>346</v>
      </c>
    </row>
    <row r="24" spans="1:28" ht="15">
      <c r="A24" s="4" t="s">
        <v>501</v>
      </c>
      <c r="D24" t="s">
        <v>346</v>
      </c>
      <c r="H24" t="s">
        <v>346</v>
      </c>
      <c r="L24" t="s">
        <v>448</v>
      </c>
      <c r="M24" t="s">
        <v>24</v>
      </c>
      <c r="P24" t="s">
        <v>346</v>
      </c>
      <c r="T24" t="s">
        <v>502</v>
      </c>
      <c r="X24" t="s">
        <v>346</v>
      </c>
      <c r="AB24" t="s">
        <v>503</v>
      </c>
    </row>
  </sheetData>
  <sheetProtection selectLockedCells="1" selectUnlockedCells="1"/>
  <mergeCells count="40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D7:H7"/>
    <mergeCell ref="G8:H8"/>
    <mergeCell ref="O8:P8"/>
    <mergeCell ref="W8:X8"/>
    <mergeCell ref="G9:H9"/>
    <mergeCell ref="O9:P9"/>
    <mergeCell ref="W9:X9"/>
    <mergeCell ref="G12:H12"/>
    <mergeCell ref="O12:P12"/>
    <mergeCell ref="W12:X12"/>
    <mergeCell ref="G17:H17"/>
    <mergeCell ref="O17:P17"/>
    <mergeCell ref="W17:X17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16" ht="39.75" customHeight="1">
      <c r="A5" s="2" t="s">
        <v>14</v>
      </c>
      <c r="C5" s="1" t="s">
        <v>15</v>
      </c>
      <c r="D5" s="1"/>
      <c r="G5" s="1" t="s">
        <v>16</v>
      </c>
      <c r="H5" s="1"/>
      <c r="K5" s="1" t="s">
        <v>17</v>
      </c>
      <c r="L5" s="1"/>
      <c r="O5" s="1" t="s">
        <v>18</v>
      </c>
      <c r="P5" s="1"/>
    </row>
    <row r="6" spans="1:16" ht="15">
      <c r="A6" s="4" t="s">
        <v>19</v>
      </c>
      <c r="C6" s="6">
        <v>128</v>
      </c>
      <c r="D6" s="6"/>
      <c r="G6" s="6">
        <v>301</v>
      </c>
      <c r="H6" s="6"/>
      <c r="K6" s="6">
        <v>458</v>
      </c>
      <c r="L6" s="6"/>
      <c r="O6" s="6">
        <v>787</v>
      </c>
      <c r="P6" s="6"/>
    </row>
    <row r="7" spans="1:16" ht="15">
      <c r="A7" s="4" t="s">
        <v>20</v>
      </c>
      <c r="C7" s="6">
        <v>137</v>
      </c>
      <c r="D7" s="6"/>
      <c r="G7" s="6">
        <v>324</v>
      </c>
      <c r="H7" s="6"/>
      <c r="K7" s="6">
        <v>489</v>
      </c>
      <c r="L7" s="6"/>
      <c r="O7" s="6">
        <v>824</v>
      </c>
      <c r="P7" s="6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504</v>
      </c>
      <c r="B2" s="1"/>
      <c r="C2" s="1"/>
      <c r="D2" s="1"/>
      <c r="E2" s="1"/>
      <c r="F2" s="1"/>
    </row>
    <row r="5" spans="1:8" ht="39.75" customHeight="1">
      <c r="A5" s="8" t="s">
        <v>505</v>
      </c>
      <c r="C5" s="1" t="s">
        <v>506</v>
      </c>
      <c r="D5" s="1"/>
      <c r="G5" s="3" t="s">
        <v>418</v>
      </c>
      <c r="H5" s="3"/>
    </row>
    <row r="6" ht="15">
      <c r="A6" s="8" t="s">
        <v>507</v>
      </c>
    </row>
    <row r="7" spans="1:8" ht="15">
      <c r="A7" t="s">
        <v>508</v>
      </c>
      <c r="D7" t="s">
        <v>509</v>
      </c>
      <c r="G7" s="13">
        <v>0.095</v>
      </c>
      <c r="H7" s="13"/>
    </row>
    <row r="8" spans="1:8" ht="15">
      <c r="A8" t="s">
        <v>510</v>
      </c>
      <c r="D8" t="s">
        <v>511</v>
      </c>
      <c r="H8" s="10">
        <v>0.095</v>
      </c>
    </row>
    <row r="9" spans="1:8" ht="15">
      <c r="A9" t="s">
        <v>512</v>
      </c>
      <c r="D9" t="s">
        <v>513</v>
      </c>
      <c r="H9" s="10">
        <v>0.095</v>
      </c>
    </row>
    <row r="11" spans="1:8" ht="15">
      <c r="A11" s="8" t="s">
        <v>12</v>
      </c>
      <c r="G11" s="13">
        <v>0.28500000000000003</v>
      </c>
      <c r="H11" s="13"/>
    </row>
    <row r="13" ht="15">
      <c r="A13" s="8" t="s">
        <v>514</v>
      </c>
    </row>
    <row r="14" spans="1:8" ht="15">
      <c r="A14" t="s">
        <v>515</v>
      </c>
      <c r="D14" t="s">
        <v>516</v>
      </c>
      <c r="G14" s="13">
        <v>0.095</v>
      </c>
      <c r="H14" s="13"/>
    </row>
    <row r="15" spans="1:8" ht="15">
      <c r="A15" t="s">
        <v>517</v>
      </c>
      <c r="D15" t="s">
        <v>518</v>
      </c>
      <c r="H15" s="10">
        <v>0.095</v>
      </c>
    </row>
    <row r="16" spans="1:8" ht="15">
      <c r="A16" t="s">
        <v>519</v>
      </c>
      <c r="D16" t="s">
        <v>520</v>
      </c>
      <c r="H16" s="10">
        <v>0.095</v>
      </c>
    </row>
    <row r="17" spans="1:8" ht="15">
      <c r="A17" t="s">
        <v>521</v>
      </c>
      <c r="D17" t="s">
        <v>522</v>
      </c>
      <c r="H17" s="10">
        <v>0.095</v>
      </c>
    </row>
    <row r="18" spans="1:8" ht="15">
      <c r="A18" t="s">
        <v>523</v>
      </c>
      <c r="D18" t="s">
        <v>524</v>
      </c>
      <c r="H18" s="10">
        <v>0.095</v>
      </c>
    </row>
    <row r="19" spans="1:8" ht="15">
      <c r="A19" t="s">
        <v>525</v>
      </c>
      <c r="D19" t="s">
        <v>526</v>
      </c>
      <c r="H19" s="10">
        <v>0.095</v>
      </c>
    </row>
    <row r="20" spans="1:8" ht="15">
      <c r="A20" t="s">
        <v>527</v>
      </c>
      <c r="D20" t="s">
        <v>528</v>
      </c>
      <c r="H20" s="10">
        <v>0.095</v>
      </c>
    </row>
    <row r="21" spans="1:8" ht="15">
      <c r="A21" t="s">
        <v>529</v>
      </c>
      <c r="D21" t="s">
        <v>530</v>
      </c>
      <c r="H21" s="10">
        <v>0.095</v>
      </c>
    </row>
    <row r="22" spans="1:8" ht="15">
      <c r="A22" t="s">
        <v>531</v>
      </c>
      <c r="D22" t="s">
        <v>532</v>
      </c>
      <c r="H22" s="10">
        <v>0.095</v>
      </c>
    </row>
    <row r="23" spans="1:8" ht="15">
      <c r="A23" t="s">
        <v>533</v>
      </c>
      <c r="D23" t="s">
        <v>534</v>
      </c>
      <c r="H23" s="10">
        <v>0.095</v>
      </c>
    </row>
    <row r="24" spans="1:8" ht="15">
      <c r="A24" t="s">
        <v>535</v>
      </c>
      <c r="D24" t="s">
        <v>536</v>
      </c>
      <c r="H24" s="10">
        <v>0.095</v>
      </c>
    </row>
    <row r="25" spans="1:8" ht="15">
      <c r="A25" t="s">
        <v>537</v>
      </c>
      <c r="D25" t="s">
        <v>538</v>
      </c>
      <c r="H25" s="10">
        <v>0.095</v>
      </c>
    </row>
    <row r="27" spans="1:8" ht="15">
      <c r="A27" s="8" t="s">
        <v>12</v>
      </c>
      <c r="G27" s="13">
        <v>1.1400000000000001</v>
      </c>
      <c r="H27" s="13"/>
    </row>
    <row r="29" ht="15">
      <c r="A29" s="8" t="s">
        <v>539</v>
      </c>
    </row>
    <row r="30" spans="1:8" ht="15">
      <c r="A30" t="s">
        <v>540</v>
      </c>
      <c r="D30" t="s">
        <v>541</v>
      </c>
      <c r="G30" s="13">
        <v>0.095</v>
      </c>
      <c r="H30" s="13"/>
    </row>
    <row r="31" spans="1:8" ht="15">
      <c r="A31" t="s">
        <v>542</v>
      </c>
      <c r="D31" t="s">
        <v>543</v>
      </c>
      <c r="H31" s="10">
        <v>0.095</v>
      </c>
    </row>
    <row r="32" spans="1:8" ht="15">
      <c r="A32" t="s">
        <v>544</v>
      </c>
      <c r="D32" t="s">
        <v>545</v>
      </c>
      <c r="H32" s="10">
        <v>0.095</v>
      </c>
    </row>
    <row r="33" spans="1:8" ht="15">
      <c r="A33" t="s">
        <v>546</v>
      </c>
      <c r="D33" t="s">
        <v>547</v>
      </c>
      <c r="H33" s="10">
        <v>0.095</v>
      </c>
    </row>
    <row r="34" spans="1:8" ht="15">
      <c r="A34" t="s">
        <v>548</v>
      </c>
      <c r="D34" t="s">
        <v>549</v>
      </c>
      <c r="H34" s="10">
        <v>0.095</v>
      </c>
    </row>
    <row r="35" spans="1:8" ht="15">
      <c r="A35" t="s">
        <v>550</v>
      </c>
      <c r="D35" t="s">
        <v>551</v>
      </c>
      <c r="H35" s="10">
        <v>0.095</v>
      </c>
    </row>
    <row r="36" spans="1:8" ht="15">
      <c r="A36" t="s">
        <v>552</v>
      </c>
      <c r="D36" t="s">
        <v>553</v>
      </c>
      <c r="H36" s="10">
        <v>0.095</v>
      </c>
    </row>
    <row r="37" spans="1:8" ht="15">
      <c r="A37" t="s">
        <v>554</v>
      </c>
      <c r="D37" t="s">
        <v>555</v>
      </c>
      <c r="H37" s="10">
        <v>0.095</v>
      </c>
    </row>
    <row r="38" spans="1:8" ht="15">
      <c r="A38" t="s">
        <v>556</v>
      </c>
      <c r="D38" t="s">
        <v>557</v>
      </c>
      <c r="H38" s="10">
        <v>0.095</v>
      </c>
    </row>
    <row r="39" spans="1:8" ht="15">
      <c r="A39" t="s">
        <v>558</v>
      </c>
      <c r="D39" t="s">
        <v>559</v>
      </c>
      <c r="H39" s="10">
        <v>0.095</v>
      </c>
    </row>
    <row r="40" spans="1:8" ht="15">
      <c r="A40" t="s">
        <v>560</v>
      </c>
      <c r="D40" t="s">
        <v>561</v>
      </c>
      <c r="H40" s="10">
        <v>0.095</v>
      </c>
    </row>
    <row r="41" spans="1:8" ht="15">
      <c r="A41" t="s">
        <v>562</v>
      </c>
      <c r="D41" t="s">
        <v>563</v>
      </c>
      <c r="H41" s="10">
        <v>0.095</v>
      </c>
    </row>
    <row r="43" spans="1:8" ht="15">
      <c r="A43" s="8" t="s">
        <v>12</v>
      </c>
      <c r="G43" s="13">
        <v>1.1400000000000001</v>
      </c>
      <c r="H43" s="13"/>
    </row>
  </sheetData>
  <sheetProtection selectLockedCells="1" selectUnlockedCells="1"/>
  <mergeCells count="9">
    <mergeCell ref="A2:F2"/>
    <mergeCell ref="C5:D5"/>
    <mergeCell ref="G5:H5"/>
    <mergeCell ref="G7:H7"/>
    <mergeCell ref="G11:H11"/>
    <mergeCell ref="G14:H14"/>
    <mergeCell ref="G27:H27"/>
    <mergeCell ref="G30:H30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63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564</v>
      </c>
      <c r="B2" s="1"/>
      <c r="C2" s="1"/>
      <c r="D2" s="1"/>
      <c r="E2" s="1"/>
      <c r="F2" s="1"/>
    </row>
    <row r="5" spans="1:12" ht="39.75" customHeight="1">
      <c r="A5" s="2" t="s">
        <v>565</v>
      </c>
      <c r="C5" s="8" t="s">
        <v>566</v>
      </c>
      <c r="E5" s="2" t="s">
        <v>567</v>
      </c>
      <c r="G5" s="3" t="s">
        <v>568</v>
      </c>
      <c r="H5" s="3"/>
      <c r="K5" s="3" t="s">
        <v>569</v>
      </c>
      <c r="L5" s="3"/>
    </row>
    <row r="6" ht="15">
      <c r="A6" s="8" t="s">
        <v>570</v>
      </c>
    </row>
    <row r="7" spans="1:12" ht="15">
      <c r="A7" s="4" t="s">
        <v>571</v>
      </c>
      <c r="C7" t="s">
        <v>184</v>
      </c>
      <c r="E7" t="s">
        <v>572</v>
      </c>
      <c r="H7" t="s">
        <v>573</v>
      </c>
      <c r="K7" s="6">
        <v>2093</v>
      </c>
      <c r="L7" s="6"/>
    </row>
    <row r="8" spans="2:13" ht="15">
      <c r="B8" s="5"/>
      <c r="C8" s="5"/>
      <c r="D8" s="5"/>
      <c r="E8" s="5"/>
      <c r="F8" s="14"/>
      <c r="G8" s="14"/>
      <c r="H8" s="14"/>
      <c r="I8" s="14"/>
      <c r="J8" s="14"/>
      <c r="K8" s="14"/>
      <c r="L8" s="14"/>
      <c r="M8" s="14"/>
    </row>
    <row r="9" spans="1:12" ht="39.75" customHeight="1">
      <c r="A9" s="4" t="s">
        <v>574</v>
      </c>
      <c r="C9" t="s">
        <v>193</v>
      </c>
      <c r="E9" s="4" t="s">
        <v>575</v>
      </c>
      <c r="H9" t="s">
        <v>346</v>
      </c>
      <c r="L9" s="9">
        <v>10100</v>
      </c>
    </row>
    <row r="10" spans="2:13" ht="15">
      <c r="B10" s="5"/>
      <c r="C10" s="5"/>
      <c r="D10" s="5"/>
      <c r="E10" s="5"/>
      <c r="F10" s="14"/>
      <c r="G10" s="14"/>
      <c r="H10" s="14"/>
      <c r="I10" s="14"/>
      <c r="J10" s="14"/>
      <c r="K10" s="14"/>
      <c r="L10" s="14"/>
      <c r="M10" s="14"/>
    </row>
    <row r="11" spans="1:12" ht="39.75" customHeight="1">
      <c r="A11" s="4" t="s">
        <v>576</v>
      </c>
      <c r="C11" t="s">
        <v>158</v>
      </c>
      <c r="E11" s="4" t="s">
        <v>577</v>
      </c>
      <c r="H11" t="s">
        <v>578</v>
      </c>
      <c r="L11" s="9">
        <v>2647</v>
      </c>
    </row>
    <row r="12" spans="2:13" ht="15">
      <c r="B12" s="5"/>
      <c r="C12" s="5"/>
      <c r="D12" s="5"/>
      <c r="E12" s="5"/>
      <c r="F12" s="14"/>
      <c r="G12" s="14"/>
      <c r="H12" s="14"/>
      <c r="I12" s="14"/>
      <c r="J12" s="14"/>
      <c r="K12" s="14"/>
      <c r="L12" s="14"/>
      <c r="M12" s="14"/>
    </row>
    <row r="13" spans="1:12" ht="39.75" customHeight="1">
      <c r="A13" s="4" t="s">
        <v>579</v>
      </c>
      <c r="C13" t="s">
        <v>124</v>
      </c>
      <c r="E13" s="4" t="s">
        <v>580</v>
      </c>
      <c r="H13" t="s">
        <v>346</v>
      </c>
      <c r="L13" s="9">
        <v>5770</v>
      </c>
    </row>
    <row r="14" spans="2:13" ht="15">
      <c r="B14" s="5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</row>
    <row r="15" spans="1:12" ht="39.75" customHeight="1">
      <c r="A15" s="4" t="s">
        <v>581</v>
      </c>
      <c r="C15" t="s">
        <v>134</v>
      </c>
      <c r="E15" s="4" t="s">
        <v>582</v>
      </c>
      <c r="H15" t="s">
        <v>346</v>
      </c>
      <c r="L15" s="9">
        <v>4455</v>
      </c>
    </row>
    <row r="16" spans="2:13" ht="15">
      <c r="B16" s="5"/>
      <c r="C16" s="5"/>
      <c r="D16" s="5"/>
      <c r="E16" s="5"/>
      <c r="F16" s="14"/>
      <c r="G16" s="14"/>
      <c r="H16" s="14"/>
      <c r="I16" s="14"/>
      <c r="J16" s="14"/>
      <c r="K16" s="14"/>
      <c r="L16" s="14"/>
      <c r="M16" s="14"/>
    </row>
    <row r="17" spans="1:12" ht="39.75" customHeight="1">
      <c r="A17" s="4" t="s">
        <v>583</v>
      </c>
      <c r="C17" t="s">
        <v>584</v>
      </c>
      <c r="E17" s="4" t="s">
        <v>585</v>
      </c>
      <c r="H17" t="s">
        <v>346</v>
      </c>
      <c r="L17" s="9">
        <v>9716</v>
      </c>
    </row>
    <row r="18" spans="2:13" ht="15">
      <c r="B18" s="5"/>
      <c r="C18" s="5"/>
      <c r="D18" s="5"/>
      <c r="E18" s="5"/>
      <c r="F18" s="14"/>
      <c r="G18" s="14"/>
      <c r="H18" s="14"/>
      <c r="I18" s="14"/>
      <c r="J18" s="14"/>
      <c r="K18" s="14"/>
      <c r="L18" s="14"/>
      <c r="M18" s="14"/>
    </row>
    <row r="19" spans="1:12" ht="39.75" customHeight="1">
      <c r="A19" s="4" t="s">
        <v>586</v>
      </c>
      <c r="C19" t="s">
        <v>134</v>
      </c>
      <c r="E19" s="4" t="s">
        <v>587</v>
      </c>
      <c r="H19" t="s">
        <v>346</v>
      </c>
      <c r="L19" s="9">
        <v>4928</v>
      </c>
    </row>
    <row r="20" spans="2:13" ht="15">
      <c r="B20" s="5"/>
      <c r="C20" s="5"/>
      <c r="D20" s="5"/>
      <c r="E20" s="5"/>
      <c r="F20" s="14"/>
      <c r="G20" s="14"/>
      <c r="H20" s="14"/>
      <c r="I20" s="14"/>
      <c r="J20" s="14"/>
      <c r="K20" s="14"/>
      <c r="L20" s="14"/>
      <c r="M20" s="14"/>
    </row>
    <row r="21" spans="1:12" ht="39.75" customHeight="1">
      <c r="A21" s="4" t="s">
        <v>588</v>
      </c>
      <c r="C21" t="s">
        <v>139</v>
      </c>
      <c r="E21" s="4" t="s">
        <v>589</v>
      </c>
      <c r="H21" t="s">
        <v>346</v>
      </c>
      <c r="L21" s="9">
        <v>32883</v>
      </c>
    </row>
    <row r="22" spans="2:13" ht="15">
      <c r="B22" s="5"/>
      <c r="C22" s="5"/>
      <c r="D22" s="5"/>
      <c r="E22" s="5"/>
      <c r="F22" s="14"/>
      <c r="G22" s="14"/>
      <c r="H22" s="14"/>
      <c r="I22" s="14"/>
      <c r="J22" s="14"/>
      <c r="K22" s="14"/>
      <c r="L22" s="14"/>
      <c r="M22" s="14"/>
    </row>
    <row r="23" spans="1:12" ht="39.75" customHeight="1">
      <c r="A23" s="4" t="s">
        <v>590</v>
      </c>
      <c r="C23" t="s">
        <v>134</v>
      </c>
      <c r="E23" s="4" t="s">
        <v>591</v>
      </c>
      <c r="H23" t="s">
        <v>346</v>
      </c>
      <c r="L23" s="9">
        <v>11732</v>
      </c>
    </row>
  </sheetData>
  <sheetProtection selectLockedCells="1" selectUnlockedCells="1"/>
  <mergeCells count="36">
    <mergeCell ref="A2:F2"/>
    <mergeCell ref="G5:H5"/>
    <mergeCell ref="K5:L5"/>
    <mergeCell ref="K7:L7"/>
    <mergeCell ref="B8:C8"/>
    <mergeCell ref="D8:E8"/>
    <mergeCell ref="F8:I8"/>
    <mergeCell ref="J8:M8"/>
    <mergeCell ref="B10:C10"/>
    <mergeCell ref="D10:E10"/>
    <mergeCell ref="F10:I10"/>
    <mergeCell ref="J10:M10"/>
    <mergeCell ref="B12:C12"/>
    <mergeCell ref="D12:E12"/>
    <mergeCell ref="F12:I12"/>
    <mergeCell ref="J12:M12"/>
    <mergeCell ref="B14:C14"/>
    <mergeCell ref="D14:E14"/>
    <mergeCell ref="F14:I14"/>
    <mergeCell ref="J14:M14"/>
    <mergeCell ref="B16:C16"/>
    <mergeCell ref="D16:E16"/>
    <mergeCell ref="F16:I16"/>
    <mergeCell ref="J16:M16"/>
    <mergeCell ref="B18:C18"/>
    <mergeCell ref="D18:E18"/>
    <mergeCell ref="F18:I18"/>
    <mergeCell ref="J18:M18"/>
    <mergeCell ref="B20:C20"/>
    <mergeCell ref="D20:E20"/>
    <mergeCell ref="F20:I20"/>
    <mergeCell ref="J20:M20"/>
    <mergeCell ref="B22:C22"/>
    <mergeCell ref="D22:E22"/>
    <mergeCell ref="F22:I22"/>
    <mergeCell ref="J22:M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2" t="s">
        <v>565</v>
      </c>
      <c r="C3" s="8" t="s">
        <v>566</v>
      </c>
      <c r="E3" s="2" t="s">
        <v>567</v>
      </c>
      <c r="G3" s="3" t="s">
        <v>568</v>
      </c>
      <c r="H3" s="3"/>
      <c r="K3" s="3" t="s">
        <v>569</v>
      </c>
      <c r="L3" s="3"/>
    </row>
    <row r="4" spans="1:12" ht="39.75" customHeight="1">
      <c r="A4" s="4" t="s">
        <v>592</v>
      </c>
      <c r="C4" t="s">
        <v>144</v>
      </c>
      <c r="E4" s="4" t="s">
        <v>593</v>
      </c>
      <c r="H4" t="s">
        <v>594</v>
      </c>
      <c r="L4" s="9">
        <v>19881</v>
      </c>
    </row>
    <row r="5" spans="2:13" ht="15">
      <c r="B5" s="5"/>
      <c r="C5" s="5"/>
      <c r="D5" s="5"/>
      <c r="E5" s="5"/>
      <c r="F5" s="14"/>
      <c r="G5" s="14"/>
      <c r="H5" s="14"/>
      <c r="I5" s="14"/>
      <c r="J5" s="14"/>
      <c r="K5" s="14"/>
      <c r="L5" s="14"/>
      <c r="M5" s="14"/>
    </row>
    <row r="6" spans="1:12" ht="39.75" customHeight="1">
      <c r="A6" s="4" t="s">
        <v>595</v>
      </c>
      <c r="C6" t="s">
        <v>134</v>
      </c>
      <c r="E6" s="4" t="s">
        <v>596</v>
      </c>
      <c r="H6" t="s">
        <v>346</v>
      </c>
      <c r="L6" s="9">
        <v>10937</v>
      </c>
    </row>
    <row r="7" spans="2:13" ht="15">
      <c r="B7" s="5"/>
      <c r="C7" s="5"/>
      <c r="D7" s="5"/>
      <c r="E7" s="5"/>
      <c r="F7" s="14"/>
      <c r="G7" s="14"/>
      <c r="H7" s="14"/>
      <c r="I7" s="14"/>
      <c r="J7" s="14"/>
      <c r="K7" s="14"/>
      <c r="L7" s="14"/>
      <c r="M7" s="14"/>
    </row>
    <row r="8" spans="1:12" ht="39.75" customHeight="1">
      <c r="A8" s="4" t="s">
        <v>597</v>
      </c>
      <c r="C8" t="s">
        <v>188</v>
      </c>
      <c r="E8" s="4" t="s">
        <v>598</v>
      </c>
      <c r="H8" t="s">
        <v>346</v>
      </c>
      <c r="L8" s="9">
        <v>2322</v>
      </c>
    </row>
    <row r="9" spans="2:13" ht="15">
      <c r="B9" s="5"/>
      <c r="C9" s="5"/>
      <c r="D9" s="5"/>
      <c r="E9" s="5"/>
      <c r="F9" s="14"/>
      <c r="G9" s="14"/>
      <c r="H9" s="14"/>
      <c r="I9" s="14"/>
      <c r="J9" s="14"/>
      <c r="K9" s="14"/>
      <c r="L9" s="14"/>
      <c r="M9" s="14"/>
    </row>
    <row r="10" spans="1:12" ht="39.75" customHeight="1">
      <c r="A10" s="4" t="s">
        <v>599</v>
      </c>
      <c r="C10" t="s">
        <v>153</v>
      </c>
      <c r="E10" s="4" t="s">
        <v>600</v>
      </c>
      <c r="H10" t="s">
        <v>346</v>
      </c>
      <c r="L10" s="9">
        <v>3874</v>
      </c>
    </row>
    <row r="11" spans="2:13" ht="15">
      <c r="B11" s="5"/>
      <c r="C11" s="5"/>
      <c r="D11" s="5"/>
      <c r="E11" s="5"/>
      <c r="F11" s="14"/>
      <c r="G11" s="14"/>
      <c r="H11" s="14"/>
      <c r="I11" s="14"/>
      <c r="J11" s="14"/>
      <c r="K11" s="14"/>
      <c r="L11" s="14"/>
      <c r="M11" s="14"/>
    </row>
    <row r="12" spans="1:12" ht="39.75" customHeight="1">
      <c r="A12" s="4" t="s">
        <v>601</v>
      </c>
      <c r="C12" t="s">
        <v>184</v>
      </c>
      <c r="E12" s="4" t="s">
        <v>602</v>
      </c>
      <c r="H12" t="s">
        <v>346</v>
      </c>
      <c r="L12" s="9">
        <v>15838</v>
      </c>
    </row>
    <row r="13" spans="2:13" ht="15">
      <c r="B13" s="5"/>
      <c r="C13" s="5"/>
      <c r="D13" s="5"/>
      <c r="E13" s="5"/>
      <c r="F13" s="14"/>
      <c r="G13" s="14"/>
      <c r="H13" s="14"/>
      <c r="I13" s="14"/>
      <c r="J13" s="14"/>
      <c r="K13" s="14"/>
      <c r="L13" s="14"/>
      <c r="M13" s="14"/>
    </row>
    <row r="14" spans="1:12" ht="39.75" customHeight="1">
      <c r="A14" s="4" t="s">
        <v>603</v>
      </c>
      <c r="C14" t="s">
        <v>604</v>
      </c>
      <c r="E14" s="4" t="s">
        <v>605</v>
      </c>
      <c r="H14" t="s">
        <v>346</v>
      </c>
      <c r="L14" s="9">
        <v>6183</v>
      </c>
    </row>
    <row r="15" spans="2:13" ht="15">
      <c r="B15" s="5"/>
      <c r="C15" s="5"/>
      <c r="D15" s="5"/>
      <c r="E15" s="5"/>
      <c r="F15" s="14"/>
      <c r="G15" s="14"/>
      <c r="H15" s="14"/>
      <c r="I15" s="14"/>
      <c r="J15" s="14"/>
      <c r="K15" s="14"/>
      <c r="L15" s="14"/>
      <c r="M15" s="14"/>
    </row>
    <row r="16" spans="1:12" ht="39.75" customHeight="1">
      <c r="A16" s="4" t="s">
        <v>606</v>
      </c>
      <c r="C16" t="s">
        <v>158</v>
      </c>
      <c r="E16" s="4" t="s">
        <v>607</v>
      </c>
      <c r="H16" t="s">
        <v>346</v>
      </c>
      <c r="L16" s="9">
        <v>420</v>
      </c>
    </row>
    <row r="17" spans="2:13" ht="15">
      <c r="B17" s="5"/>
      <c r="C17" s="5"/>
      <c r="D17" s="5"/>
      <c r="E17" s="5"/>
      <c r="F17" s="14"/>
      <c r="G17" s="14"/>
      <c r="H17" s="14"/>
      <c r="I17" s="14"/>
      <c r="J17" s="14"/>
      <c r="K17" s="14"/>
      <c r="L17" s="14"/>
      <c r="M17" s="14"/>
    </row>
    <row r="18" spans="1:12" ht="39.75" customHeight="1">
      <c r="A18" s="4" t="s">
        <v>608</v>
      </c>
      <c r="C18" t="s">
        <v>174</v>
      </c>
      <c r="E18" s="4" t="s">
        <v>609</v>
      </c>
      <c r="H18" t="s">
        <v>346</v>
      </c>
      <c r="L18" s="9">
        <v>3995</v>
      </c>
    </row>
    <row r="19" spans="2:13" ht="15">
      <c r="B19" s="5"/>
      <c r="C19" s="5"/>
      <c r="D19" s="5"/>
      <c r="E19" s="5"/>
      <c r="F19" s="14"/>
      <c r="G19" s="14"/>
      <c r="H19" s="14"/>
      <c r="I19" s="14"/>
      <c r="J19" s="14"/>
      <c r="K19" s="14"/>
      <c r="L19" s="14"/>
      <c r="M19" s="14"/>
    </row>
    <row r="20" spans="1:12" ht="39.75" customHeight="1">
      <c r="A20" s="4" t="s">
        <v>610</v>
      </c>
      <c r="C20" t="s">
        <v>144</v>
      </c>
      <c r="E20" s="4" t="s">
        <v>611</v>
      </c>
      <c r="H20" t="s">
        <v>612</v>
      </c>
      <c r="L20" s="9">
        <v>2088</v>
      </c>
    </row>
    <row r="21" spans="2:13" ht="15">
      <c r="B21" s="5"/>
      <c r="C21" s="5"/>
      <c r="D21" s="5"/>
      <c r="E21" s="5"/>
      <c r="F21" s="14"/>
      <c r="G21" s="14"/>
      <c r="H21" s="14"/>
      <c r="I21" s="14"/>
      <c r="J21" s="14"/>
      <c r="K21" s="14"/>
      <c r="L21" s="14"/>
      <c r="M21" s="14"/>
    </row>
    <row r="22" spans="1:12" ht="39.75" customHeight="1">
      <c r="A22" s="4" t="s">
        <v>613</v>
      </c>
      <c r="C22" t="s">
        <v>153</v>
      </c>
      <c r="E22" s="4" t="s">
        <v>614</v>
      </c>
      <c r="H22" t="s">
        <v>346</v>
      </c>
      <c r="L22" s="9">
        <v>17195</v>
      </c>
    </row>
    <row r="23" spans="2:13" ht="15">
      <c r="B23" s="5"/>
      <c r="C23" s="5"/>
      <c r="D23" s="5"/>
      <c r="E23" s="5"/>
      <c r="F23" s="14"/>
      <c r="G23" s="14"/>
      <c r="H23" s="14"/>
      <c r="I23" s="14"/>
      <c r="J23" s="14"/>
      <c r="K23" s="14"/>
      <c r="L23" s="14"/>
      <c r="M23" s="14"/>
    </row>
    <row r="24" spans="1:12" ht="39.75" customHeight="1">
      <c r="A24" s="4" t="s">
        <v>615</v>
      </c>
      <c r="C24" t="s">
        <v>144</v>
      </c>
      <c r="E24" s="4" t="s">
        <v>616</v>
      </c>
      <c r="H24" t="s">
        <v>346</v>
      </c>
      <c r="L24" s="9">
        <v>26713</v>
      </c>
    </row>
    <row r="25" spans="2:13" ht="15">
      <c r="B25" s="5"/>
      <c r="C25" s="5"/>
      <c r="D25" s="5"/>
      <c r="E25" s="5"/>
      <c r="F25" s="14"/>
      <c r="G25" s="14"/>
      <c r="H25" s="14"/>
      <c r="I25" s="14"/>
      <c r="J25" s="14"/>
      <c r="K25" s="14"/>
      <c r="L25" s="14"/>
      <c r="M25" s="14"/>
    </row>
    <row r="26" spans="1:12" ht="39.75" customHeight="1">
      <c r="A26" s="4" t="s">
        <v>617</v>
      </c>
      <c r="C26" t="s">
        <v>158</v>
      </c>
      <c r="E26" s="4" t="s">
        <v>618</v>
      </c>
      <c r="H26" t="s">
        <v>346</v>
      </c>
      <c r="L26" s="9">
        <v>17395</v>
      </c>
    </row>
    <row r="27" spans="2:13" ht="15">
      <c r="B27" s="5"/>
      <c r="C27" s="5"/>
      <c r="D27" s="5"/>
      <c r="E27" s="5"/>
      <c r="F27" s="14"/>
      <c r="G27" s="14"/>
      <c r="H27" s="14"/>
      <c r="I27" s="14"/>
      <c r="J27" s="14"/>
      <c r="K27" s="14"/>
      <c r="L27" s="14"/>
      <c r="M27" s="14"/>
    </row>
    <row r="28" spans="1:12" ht="39.75" customHeight="1">
      <c r="A28" s="4" t="s">
        <v>619</v>
      </c>
      <c r="C28" t="s">
        <v>153</v>
      </c>
      <c r="E28" s="4" t="s">
        <v>620</v>
      </c>
      <c r="H28" t="s">
        <v>573</v>
      </c>
      <c r="L28" s="9">
        <v>13314</v>
      </c>
    </row>
    <row r="29" spans="2:13" ht="15">
      <c r="B29" s="5"/>
      <c r="C29" s="5"/>
      <c r="D29" s="5"/>
      <c r="E29" s="5"/>
      <c r="F29" s="14"/>
      <c r="G29" s="14"/>
      <c r="H29" s="14"/>
      <c r="I29" s="14"/>
      <c r="J29" s="14"/>
      <c r="K29" s="14"/>
      <c r="L29" s="14"/>
      <c r="M29" s="14"/>
    </row>
    <row r="30" spans="1:12" ht="39.75" customHeight="1">
      <c r="A30" s="4" t="s">
        <v>621</v>
      </c>
      <c r="C30" t="s">
        <v>139</v>
      </c>
      <c r="E30" s="4" t="s">
        <v>622</v>
      </c>
      <c r="H30" t="s">
        <v>346</v>
      </c>
      <c r="L30" s="9">
        <v>7344</v>
      </c>
    </row>
    <row r="31" spans="2:13" ht="15">
      <c r="B31" s="5"/>
      <c r="C31" s="5"/>
      <c r="D31" s="5"/>
      <c r="E31" s="5"/>
      <c r="F31" s="14"/>
      <c r="G31" s="14"/>
      <c r="H31" s="14"/>
      <c r="I31" s="14"/>
      <c r="J31" s="14"/>
      <c r="K31" s="14"/>
      <c r="L31" s="14"/>
      <c r="M31" s="14"/>
    </row>
    <row r="32" spans="1:12" ht="39.75" customHeight="1">
      <c r="A32" s="4" t="s">
        <v>623</v>
      </c>
      <c r="C32" t="s">
        <v>174</v>
      </c>
      <c r="E32" s="4" t="s">
        <v>624</v>
      </c>
      <c r="H32" t="s">
        <v>346</v>
      </c>
      <c r="L32" s="9">
        <v>16192</v>
      </c>
    </row>
  </sheetData>
  <sheetProtection selectLockedCells="1" selectUnlockedCells="1"/>
  <mergeCells count="58">
    <mergeCell ref="G3:H3"/>
    <mergeCell ref="K3:L3"/>
    <mergeCell ref="B5:C5"/>
    <mergeCell ref="D5:E5"/>
    <mergeCell ref="F5:I5"/>
    <mergeCell ref="J5:M5"/>
    <mergeCell ref="B7:C7"/>
    <mergeCell ref="D7:E7"/>
    <mergeCell ref="F7:I7"/>
    <mergeCell ref="J7:M7"/>
    <mergeCell ref="B9:C9"/>
    <mergeCell ref="D9:E9"/>
    <mergeCell ref="F9:I9"/>
    <mergeCell ref="J9:M9"/>
    <mergeCell ref="B11:C11"/>
    <mergeCell ref="D11:E11"/>
    <mergeCell ref="F11:I11"/>
    <mergeCell ref="J11:M11"/>
    <mergeCell ref="B13:C13"/>
    <mergeCell ref="D13:E13"/>
    <mergeCell ref="F13:I13"/>
    <mergeCell ref="J13:M13"/>
    <mergeCell ref="B15:C15"/>
    <mergeCell ref="D15:E15"/>
    <mergeCell ref="F15:I15"/>
    <mergeCell ref="J15:M15"/>
    <mergeCell ref="B17:C17"/>
    <mergeCell ref="D17:E17"/>
    <mergeCell ref="F17:I17"/>
    <mergeCell ref="J17:M17"/>
    <mergeCell ref="B19:C19"/>
    <mergeCell ref="D19:E19"/>
    <mergeCell ref="F19:I19"/>
    <mergeCell ref="J19:M19"/>
    <mergeCell ref="B21:C21"/>
    <mergeCell ref="D21:E21"/>
    <mergeCell ref="F21:I21"/>
    <mergeCell ref="J21:M21"/>
    <mergeCell ref="B23:C23"/>
    <mergeCell ref="D23:E23"/>
    <mergeCell ref="F23:I23"/>
    <mergeCell ref="J23:M23"/>
    <mergeCell ref="B25:C25"/>
    <mergeCell ref="D25:E25"/>
    <mergeCell ref="F25:I25"/>
    <mergeCell ref="J25:M25"/>
    <mergeCell ref="B27:C27"/>
    <mergeCell ref="D27:E27"/>
    <mergeCell ref="F27:I27"/>
    <mergeCell ref="J27:M27"/>
    <mergeCell ref="B29:C29"/>
    <mergeCell ref="D29:E29"/>
    <mergeCell ref="F29:I29"/>
    <mergeCell ref="J29:M29"/>
    <mergeCell ref="B31:C31"/>
    <mergeCell ref="D31:E31"/>
    <mergeCell ref="F31:I31"/>
    <mergeCell ref="J31:M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3.7109375" style="0" customWidth="1"/>
    <col min="4" max="4" width="8.7109375" style="0" customWidth="1"/>
    <col min="5" max="5" width="66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2" t="s">
        <v>565</v>
      </c>
      <c r="C3" s="8" t="s">
        <v>566</v>
      </c>
      <c r="E3" s="2" t="s">
        <v>567</v>
      </c>
      <c r="G3" s="3" t="s">
        <v>568</v>
      </c>
      <c r="H3" s="3"/>
      <c r="K3" s="3" t="s">
        <v>569</v>
      </c>
      <c r="L3" s="3"/>
    </row>
    <row r="4" spans="1:12" ht="39.75" customHeight="1">
      <c r="A4" s="4" t="s">
        <v>625</v>
      </c>
      <c r="C4" t="s">
        <v>179</v>
      </c>
      <c r="E4" s="4" t="s">
        <v>626</v>
      </c>
      <c r="H4" t="s">
        <v>346</v>
      </c>
      <c r="L4" s="9">
        <v>14312</v>
      </c>
    </row>
    <row r="5" spans="2:13" ht="15">
      <c r="B5" s="5"/>
      <c r="C5" s="5"/>
      <c r="D5" s="5"/>
      <c r="E5" s="5"/>
      <c r="F5" s="14"/>
      <c r="G5" s="14"/>
      <c r="H5" s="14"/>
      <c r="I5" s="14"/>
      <c r="J5" s="14"/>
      <c r="K5" s="14"/>
      <c r="L5" s="14"/>
      <c r="M5" s="14"/>
    </row>
    <row r="6" spans="1:12" ht="39.75" customHeight="1">
      <c r="A6" s="4" t="s">
        <v>627</v>
      </c>
      <c r="C6" t="s">
        <v>184</v>
      </c>
      <c r="E6" s="4" t="s">
        <v>628</v>
      </c>
      <c r="H6" t="s">
        <v>346</v>
      </c>
      <c r="L6" s="9">
        <v>10085</v>
      </c>
    </row>
    <row r="7" spans="2:13" ht="15">
      <c r="B7" s="5"/>
      <c r="C7" s="5"/>
      <c r="D7" s="5"/>
      <c r="E7" s="5"/>
      <c r="F7" s="14"/>
      <c r="G7" s="14"/>
      <c r="H7" s="14"/>
      <c r="I7" s="14"/>
      <c r="J7" s="14"/>
      <c r="K7" s="14"/>
      <c r="L7" s="14"/>
      <c r="M7" s="14"/>
    </row>
    <row r="8" spans="1:12" ht="39.75" customHeight="1">
      <c r="A8" s="4" t="s">
        <v>629</v>
      </c>
      <c r="C8" t="s">
        <v>630</v>
      </c>
      <c r="E8" s="4" t="s">
        <v>631</v>
      </c>
      <c r="H8" t="s">
        <v>346</v>
      </c>
      <c r="L8" s="9">
        <v>20173</v>
      </c>
    </row>
    <row r="9" spans="2:13" ht="15">
      <c r="B9" s="5"/>
      <c r="C9" s="5"/>
      <c r="D9" s="5"/>
      <c r="E9" s="5"/>
      <c r="F9" s="14"/>
      <c r="G9" s="14"/>
      <c r="H9" s="14"/>
      <c r="I9" s="14"/>
      <c r="J9" s="14"/>
      <c r="K9" s="14"/>
      <c r="L9" s="14"/>
      <c r="M9" s="14"/>
    </row>
    <row r="10" spans="1:12" ht="39.75" customHeight="1">
      <c r="A10" s="4" t="s">
        <v>632</v>
      </c>
      <c r="C10" t="s">
        <v>584</v>
      </c>
      <c r="E10" s="4" t="s">
        <v>633</v>
      </c>
      <c r="H10" t="s">
        <v>346</v>
      </c>
      <c r="L10" s="9">
        <v>22047</v>
      </c>
    </row>
    <row r="11" spans="2:13" ht="15">
      <c r="B11" s="5"/>
      <c r="C11" s="5"/>
      <c r="D11" s="5"/>
      <c r="E11" s="5"/>
      <c r="F11" s="14"/>
      <c r="G11" s="14"/>
      <c r="H11" s="14"/>
      <c r="I11" s="14"/>
      <c r="J11" s="14"/>
      <c r="K11" s="14"/>
      <c r="L11" s="14"/>
      <c r="M11" s="14"/>
    </row>
    <row r="12" spans="1:12" ht="39.75" customHeight="1">
      <c r="A12" s="4" t="s">
        <v>634</v>
      </c>
      <c r="C12" t="s">
        <v>228</v>
      </c>
      <c r="E12" s="4" t="s">
        <v>635</v>
      </c>
      <c r="H12" t="s">
        <v>346</v>
      </c>
      <c r="L12" s="9">
        <v>9285</v>
      </c>
    </row>
    <row r="13" spans="2:13" ht="15">
      <c r="B13" s="5"/>
      <c r="C13" s="5"/>
      <c r="D13" s="5"/>
      <c r="E13" s="5"/>
      <c r="F13" s="14"/>
      <c r="G13" s="14"/>
      <c r="H13" s="14"/>
      <c r="I13" s="14"/>
      <c r="J13" s="14"/>
      <c r="K13" s="14"/>
      <c r="L13" s="14"/>
      <c r="M13" s="14"/>
    </row>
    <row r="14" spans="1:12" ht="39.75" customHeight="1">
      <c r="A14" s="4" t="s">
        <v>636</v>
      </c>
      <c r="C14" t="s">
        <v>188</v>
      </c>
      <c r="E14" s="4" t="s">
        <v>637</v>
      </c>
      <c r="H14" t="s">
        <v>346</v>
      </c>
      <c r="L14" s="7">
        <v>-2</v>
      </c>
    </row>
    <row r="15" spans="2:13" ht="15">
      <c r="B15" s="5"/>
      <c r="C15" s="5"/>
      <c r="D15" s="5"/>
      <c r="E15" s="5"/>
      <c r="F15" s="14"/>
      <c r="G15" s="14"/>
      <c r="H15" s="14"/>
      <c r="I15" s="14"/>
      <c r="J15" s="14"/>
      <c r="K15" s="14"/>
      <c r="L15" s="14"/>
      <c r="M15" s="14"/>
    </row>
    <row r="16" spans="1:12" ht="15">
      <c r="A16" s="4" t="s">
        <v>638</v>
      </c>
      <c r="C16" t="s">
        <v>129</v>
      </c>
      <c r="E16" t="s">
        <v>572</v>
      </c>
      <c r="H16" t="s">
        <v>639</v>
      </c>
      <c r="L16" s="9">
        <v>306</v>
      </c>
    </row>
    <row r="17" spans="2:13" ht="15">
      <c r="B17" s="5"/>
      <c r="C17" s="5"/>
      <c r="D17" s="5"/>
      <c r="E17" s="5"/>
      <c r="F17" s="14"/>
      <c r="G17" s="14"/>
      <c r="H17" s="14"/>
      <c r="I17" s="14"/>
      <c r="J17" s="14"/>
      <c r="K17" s="14"/>
      <c r="L17" s="14"/>
      <c r="M17" s="14"/>
    </row>
    <row r="18" spans="1:12" ht="39.75" customHeight="1">
      <c r="A18" s="4" t="s">
        <v>640</v>
      </c>
      <c r="C18" t="s">
        <v>144</v>
      </c>
      <c r="E18" s="4" t="s">
        <v>641</v>
      </c>
      <c r="H18" t="s">
        <v>642</v>
      </c>
      <c r="L18" s="9">
        <v>1048</v>
      </c>
    </row>
    <row r="19" spans="2:13" ht="15">
      <c r="B19" s="5"/>
      <c r="C19" s="5"/>
      <c r="D19" s="5"/>
      <c r="E19" s="5"/>
      <c r="F19" s="14"/>
      <c r="G19" s="14"/>
      <c r="H19" s="14"/>
      <c r="I19" s="14"/>
      <c r="J19" s="14"/>
      <c r="K19" s="14"/>
      <c r="L19" s="14"/>
      <c r="M19" s="14"/>
    </row>
    <row r="20" spans="1:12" ht="39.75" customHeight="1">
      <c r="A20" s="4" t="s">
        <v>643</v>
      </c>
      <c r="C20" t="s">
        <v>184</v>
      </c>
      <c r="E20" s="4" t="s">
        <v>644</v>
      </c>
      <c r="H20" t="s">
        <v>346</v>
      </c>
      <c r="L20" s="9">
        <v>6236</v>
      </c>
    </row>
    <row r="21" spans="2:13" ht="15">
      <c r="B21" s="5"/>
      <c r="C21" s="5"/>
      <c r="D21" s="5"/>
      <c r="E21" s="5"/>
      <c r="F21" s="14"/>
      <c r="G21" s="14"/>
      <c r="H21" s="14"/>
      <c r="I21" s="14"/>
      <c r="J21" s="14"/>
      <c r="K21" s="14"/>
      <c r="L21" s="14"/>
      <c r="M21" s="14"/>
    </row>
    <row r="22" spans="1:12" ht="39.75" customHeight="1">
      <c r="A22" s="4" t="s">
        <v>645</v>
      </c>
      <c r="C22" t="s">
        <v>139</v>
      </c>
      <c r="E22" s="4" t="s">
        <v>646</v>
      </c>
      <c r="H22" t="s">
        <v>346</v>
      </c>
      <c r="L22" s="9">
        <v>10843</v>
      </c>
    </row>
    <row r="23" spans="2:13" ht="15">
      <c r="B23" s="5"/>
      <c r="C23" s="5"/>
      <c r="D23" s="5"/>
      <c r="E23" s="5"/>
      <c r="F23" s="14"/>
      <c r="G23" s="14"/>
      <c r="H23" s="14"/>
      <c r="I23" s="14"/>
      <c r="J23" s="14"/>
      <c r="K23" s="14"/>
      <c r="L23" s="14"/>
      <c r="M23" s="14"/>
    </row>
    <row r="24" spans="1:12" ht="39.75" customHeight="1">
      <c r="A24" s="4" t="s">
        <v>647</v>
      </c>
      <c r="C24" t="s">
        <v>158</v>
      </c>
      <c r="E24" s="4" t="s">
        <v>648</v>
      </c>
      <c r="H24" t="s">
        <v>346</v>
      </c>
      <c r="L24" s="9">
        <v>5432</v>
      </c>
    </row>
    <row r="25" spans="2:13" ht="15">
      <c r="B25" s="5"/>
      <c r="C25" s="5"/>
      <c r="D25" s="5"/>
      <c r="E25" s="5"/>
      <c r="F25" s="14"/>
      <c r="G25" s="14"/>
      <c r="H25" s="14"/>
      <c r="I25" s="14"/>
      <c r="J25" s="14"/>
      <c r="K25" s="14"/>
      <c r="L25" s="14"/>
      <c r="M25" s="14"/>
    </row>
    <row r="26" spans="1:12" ht="39.75" customHeight="1">
      <c r="A26" s="4" t="s">
        <v>649</v>
      </c>
      <c r="C26" t="s">
        <v>211</v>
      </c>
      <c r="E26" s="4" t="s">
        <v>650</v>
      </c>
      <c r="H26" t="s">
        <v>346</v>
      </c>
      <c r="L26" s="9">
        <v>12358</v>
      </c>
    </row>
    <row r="27" spans="2:13" ht="15">
      <c r="B27" s="5"/>
      <c r="C27" s="5"/>
      <c r="D27" s="5"/>
      <c r="E27" s="5"/>
      <c r="F27" s="14"/>
      <c r="G27" s="14"/>
      <c r="H27" s="14"/>
      <c r="I27" s="14"/>
      <c r="J27" s="14"/>
      <c r="K27" s="14"/>
      <c r="L27" s="14"/>
      <c r="M27" s="14"/>
    </row>
    <row r="28" spans="1:12" ht="39.75" customHeight="1">
      <c r="A28" s="4" t="s">
        <v>651</v>
      </c>
      <c r="C28" t="s">
        <v>241</v>
      </c>
      <c r="E28" s="4" t="s">
        <v>652</v>
      </c>
      <c r="H28" t="s">
        <v>346</v>
      </c>
      <c r="L28" s="9">
        <v>3497</v>
      </c>
    </row>
    <row r="29" spans="2:13" ht="15">
      <c r="B29" s="5"/>
      <c r="C29" s="5"/>
      <c r="D29" s="5"/>
      <c r="E29" s="5"/>
      <c r="F29" s="14"/>
      <c r="G29" s="14"/>
      <c r="H29" s="14"/>
      <c r="I29" s="14"/>
      <c r="J29" s="14"/>
      <c r="K29" s="14"/>
      <c r="L29" s="14"/>
      <c r="M29" s="14"/>
    </row>
    <row r="30" spans="1:12" ht="39.75" customHeight="1">
      <c r="A30" s="4" t="s">
        <v>653</v>
      </c>
      <c r="C30" t="s">
        <v>654</v>
      </c>
      <c r="E30" s="4" t="s">
        <v>655</v>
      </c>
      <c r="H30" t="s">
        <v>656</v>
      </c>
      <c r="L30" s="9">
        <v>36640</v>
      </c>
    </row>
    <row r="31" spans="2:13" ht="15">
      <c r="B31" s="5"/>
      <c r="C31" s="5"/>
      <c r="D31" s="5"/>
      <c r="E31" s="5"/>
      <c r="F31" s="14"/>
      <c r="G31" s="14"/>
      <c r="H31" s="14"/>
      <c r="I31" s="14"/>
      <c r="J31" s="14"/>
      <c r="K31" s="14"/>
      <c r="L31" s="14"/>
      <c r="M31" s="14"/>
    </row>
    <row r="32" spans="1:12" ht="39.75" customHeight="1">
      <c r="A32" s="4" t="s">
        <v>657</v>
      </c>
      <c r="C32" t="s">
        <v>158</v>
      </c>
      <c r="E32" s="4" t="s">
        <v>658</v>
      </c>
      <c r="H32" t="s">
        <v>346</v>
      </c>
      <c r="L32" s="9">
        <v>14478</v>
      </c>
    </row>
  </sheetData>
  <sheetProtection selectLockedCells="1" selectUnlockedCells="1"/>
  <mergeCells count="58">
    <mergeCell ref="G3:H3"/>
    <mergeCell ref="K3:L3"/>
    <mergeCell ref="B5:C5"/>
    <mergeCell ref="D5:E5"/>
    <mergeCell ref="F5:I5"/>
    <mergeCell ref="J5:M5"/>
    <mergeCell ref="B7:C7"/>
    <mergeCell ref="D7:E7"/>
    <mergeCell ref="F7:I7"/>
    <mergeCell ref="J7:M7"/>
    <mergeCell ref="B9:C9"/>
    <mergeCell ref="D9:E9"/>
    <mergeCell ref="F9:I9"/>
    <mergeCell ref="J9:M9"/>
    <mergeCell ref="B11:C11"/>
    <mergeCell ref="D11:E11"/>
    <mergeCell ref="F11:I11"/>
    <mergeCell ref="J11:M11"/>
    <mergeCell ref="B13:C13"/>
    <mergeCell ref="D13:E13"/>
    <mergeCell ref="F13:I13"/>
    <mergeCell ref="J13:M13"/>
    <mergeCell ref="B15:C15"/>
    <mergeCell ref="D15:E15"/>
    <mergeCell ref="F15:I15"/>
    <mergeCell ref="J15:M15"/>
    <mergeCell ref="B17:C17"/>
    <mergeCell ref="D17:E17"/>
    <mergeCell ref="F17:I17"/>
    <mergeCell ref="J17:M17"/>
    <mergeCell ref="B19:C19"/>
    <mergeCell ref="D19:E19"/>
    <mergeCell ref="F19:I19"/>
    <mergeCell ref="J19:M19"/>
    <mergeCell ref="B21:C21"/>
    <mergeCell ref="D21:E21"/>
    <mergeCell ref="F21:I21"/>
    <mergeCell ref="J21:M21"/>
    <mergeCell ref="B23:C23"/>
    <mergeCell ref="D23:E23"/>
    <mergeCell ref="F23:I23"/>
    <mergeCell ref="J23:M23"/>
    <mergeCell ref="B25:C25"/>
    <mergeCell ref="D25:E25"/>
    <mergeCell ref="F25:I25"/>
    <mergeCell ref="J25:M25"/>
    <mergeCell ref="B27:C27"/>
    <mergeCell ref="D27:E27"/>
    <mergeCell ref="F27:I27"/>
    <mergeCell ref="J27:M27"/>
    <mergeCell ref="B29:C29"/>
    <mergeCell ref="D29:E29"/>
    <mergeCell ref="F29:I29"/>
    <mergeCell ref="J29:M29"/>
    <mergeCell ref="B31:C31"/>
    <mergeCell ref="D31:E31"/>
    <mergeCell ref="F31:I31"/>
    <mergeCell ref="J31:M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M36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79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2" t="s">
        <v>565</v>
      </c>
      <c r="C3" s="8" t="s">
        <v>566</v>
      </c>
      <c r="E3" s="2" t="s">
        <v>567</v>
      </c>
      <c r="G3" s="3" t="s">
        <v>568</v>
      </c>
      <c r="H3" s="3"/>
      <c r="K3" s="3" t="s">
        <v>569</v>
      </c>
      <c r="L3" s="3"/>
    </row>
    <row r="4" spans="1:12" ht="39.75" customHeight="1">
      <c r="A4" s="4" t="s">
        <v>659</v>
      </c>
      <c r="C4" t="s">
        <v>184</v>
      </c>
      <c r="E4" s="4" t="s">
        <v>660</v>
      </c>
      <c r="H4" t="s">
        <v>346</v>
      </c>
      <c r="L4" s="9">
        <v>3934</v>
      </c>
    </row>
    <row r="5" spans="2:13" ht="15">
      <c r="B5" s="5"/>
      <c r="C5" s="5"/>
      <c r="D5" s="5"/>
      <c r="E5" s="5"/>
      <c r="F5" s="14"/>
      <c r="G5" s="14"/>
      <c r="H5" s="14"/>
      <c r="I5" s="14"/>
      <c r="J5" s="14"/>
      <c r="K5" s="14"/>
      <c r="L5" s="14"/>
      <c r="M5" s="14"/>
    </row>
    <row r="6" spans="1:12" ht="15">
      <c r="A6" s="4" t="s">
        <v>661</v>
      </c>
      <c r="C6" t="s">
        <v>119</v>
      </c>
      <c r="E6" t="s">
        <v>572</v>
      </c>
      <c r="H6" t="s">
        <v>662</v>
      </c>
      <c r="L6" s="9">
        <v>1000</v>
      </c>
    </row>
    <row r="7" spans="2:13" ht="15">
      <c r="B7" s="5"/>
      <c r="C7" s="5"/>
      <c r="D7" s="5"/>
      <c r="E7" s="5"/>
      <c r="F7" s="14"/>
      <c r="G7" s="14"/>
      <c r="H7" s="14"/>
      <c r="I7" s="14"/>
      <c r="J7" s="14"/>
      <c r="K7" s="14"/>
      <c r="L7" s="14"/>
      <c r="M7" s="14"/>
    </row>
    <row r="8" spans="1:12" ht="39.75" customHeight="1">
      <c r="A8" s="4" t="s">
        <v>663</v>
      </c>
      <c r="C8" t="s">
        <v>179</v>
      </c>
      <c r="E8" s="4" t="s">
        <v>664</v>
      </c>
      <c r="H8" t="s">
        <v>346</v>
      </c>
      <c r="L8" s="9">
        <v>3926</v>
      </c>
    </row>
    <row r="9" spans="2:13" ht="15">
      <c r="B9" s="5"/>
      <c r="C9" s="5"/>
      <c r="D9" s="5"/>
      <c r="E9" s="5"/>
      <c r="F9" s="14"/>
      <c r="G9" s="14"/>
      <c r="H9" s="14"/>
      <c r="I9" s="14"/>
      <c r="J9" s="14"/>
      <c r="K9" s="14"/>
      <c r="L9" s="14"/>
      <c r="M9" s="14"/>
    </row>
    <row r="10" spans="1:12" ht="39.75" customHeight="1">
      <c r="A10" s="4" t="s">
        <v>665</v>
      </c>
      <c r="C10" t="s">
        <v>211</v>
      </c>
      <c r="E10" s="4" t="s">
        <v>666</v>
      </c>
      <c r="H10" t="s">
        <v>346</v>
      </c>
      <c r="L10" s="9">
        <v>12371</v>
      </c>
    </row>
    <row r="11" spans="2:13" ht="15">
      <c r="B11" s="5"/>
      <c r="C11" s="5"/>
      <c r="D11" s="5"/>
      <c r="E11" s="5"/>
      <c r="F11" s="14"/>
      <c r="G11" s="14"/>
      <c r="H11" s="14"/>
      <c r="I11" s="14"/>
      <c r="J11" s="14"/>
      <c r="K11" s="14"/>
      <c r="L11" s="14"/>
      <c r="M11" s="14"/>
    </row>
    <row r="12" spans="1:12" ht="39.75" customHeight="1">
      <c r="A12" s="4" t="s">
        <v>667</v>
      </c>
      <c r="C12" t="s">
        <v>630</v>
      </c>
      <c r="E12" s="4" t="s">
        <v>668</v>
      </c>
      <c r="H12" t="s">
        <v>346</v>
      </c>
      <c r="L12" s="9">
        <v>9694</v>
      </c>
    </row>
    <row r="13" spans="2:13" ht="15">
      <c r="B13" s="5"/>
      <c r="C13" s="5"/>
      <c r="D13" s="5"/>
      <c r="E13" s="5"/>
      <c r="F13" s="14"/>
      <c r="G13" s="14"/>
      <c r="H13" s="14"/>
      <c r="I13" s="14"/>
      <c r="J13" s="14"/>
      <c r="K13" s="14"/>
      <c r="L13" s="14"/>
      <c r="M13" s="14"/>
    </row>
    <row r="14" spans="1:12" ht="39.75" customHeight="1">
      <c r="A14" s="4" t="s">
        <v>669</v>
      </c>
      <c r="C14" t="s">
        <v>144</v>
      </c>
      <c r="E14" s="4" t="s">
        <v>670</v>
      </c>
      <c r="H14" t="s">
        <v>346</v>
      </c>
      <c r="L14" s="9">
        <v>7181</v>
      </c>
    </row>
    <row r="15" spans="2:13" ht="15">
      <c r="B15" s="5"/>
      <c r="C15" s="5"/>
      <c r="D15" s="5"/>
      <c r="E15" s="5"/>
      <c r="F15" s="14"/>
      <c r="G15" s="14"/>
      <c r="H15" s="14"/>
      <c r="I15" s="14"/>
      <c r="J15" s="14"/>
      <c r="K15" s="14"/>
      <c r="L15" s="14"/>
      <c r="M15" s="14"/>
    </row>
    <row r="16" spans="1:12" ht="39.75" customHeight="1">
      <c r="A16" s="4" t="s">
        <v>671</v>
      </c>
      <c r="C16" t="s">
        <v>119</v>
      </c>
      <c r="E16" s="4" t="s">
        <v>672</v>
      </c>
      <c r="H16" t="s">
        <v>346</v>
      </c>
      <c r="L16" s="9">
        <v>2988</v>
      </c>
    </row>
    <row r="17" spans="2:13" ht="15">
      <c r="B17" s="5"/>
      <c r="C17" s="5"/>
      <c r="D17" s="5"/>
      <c r="E17" s="5"/>
      <c r="F17" s="14"/>
      <c r="G17" s="14"/>
      <c r="H17" s="14"/>
      <c r="I17" s="14"/>
      <c r="J17" s="14"/>
      <c r="K17" s="14"/>
      <c r="L17" s="14"/>
      <c r="M17" s="14"/>
    </row>
    <row r="18" spans="1:12" ht="39.75" customHeight="1">
      <c r="A18" s="4" t="s">
        <v>673</v>
      </c>
      <c r="C18" t="s">
        <v>241</v>
      </c>
      <c r="E18" s="4" t="s">
        <v>652</v>
      </c>
      <c r="H18" t="s">
        <v>346</v>
      </c>
      <c r="L18" s="9">
        <v>9819</v>
      </c>
    </row>
    <row r="19" spans="2:13" ht="15">
      <c r="B19" s="5"/>
      <c r="C19" s="5"/>
      <c r="D19" s="5"/>
      <c r="E19" s="5"/>
      <c r="F19" s="14"/>
      <c r="G19" s="14"/>
      <c r="H19" s="14"/>
      <c r="I19" s="14"/>
      <c r="J19" s="14"/>
      <c r="K19" s="14"/>
      <c r="L19" s="14"/>
      <c r="M19" s="14"/>
    </row>
    <row r="20" spans="1:12" ht="39.75" customHeight="1">
      <c r="A20" s="4" t="s">
        <v>674</v>
      </c>
      <c r="C20" t="s">
        <v>119</v>
      </c>
      <c r="E20" s="4" t="s">
        <v>675</v>
      </c>
      <c r="H20" t="s">
        <v>346</v>
      </c>
      <c r="L20" s="9">
        <v>5926</v>
      </c>
    </row>
    <row r="21" spans="2:13" ht="15">
      <c r="B21" s="5"/>
      <c r="C21" s="5"/>
      <c r="D21" s="5"/>
      <c r="E21" s="5"/>
      <c r="F21" s="14"/>
      <c r="G21" s="14"/>
      <c r="H21" s="14"/>
      <c r="I21" s="14"/>
      <c r="J21" s="14"/>
      <c r="K21" s="14"/>
      <c r="L21" s="14"/>
      <c r="M21" s="14"/>
    </row>
    <row r="22" spans="1:12" ht="39.75" customHeight="1">
      <c r="A22" s="4" t="s">
        <v>676</v>
      </c>
      <c r="C22" t="s">
        <v>119</v>
      </c>
      <c r="E22" s="4" t="s">
        <v>677</v>
      </c>
      <c r="H22" t="s">
        <v>346</v>
      </c>
      <c r="L22" s="9">
        <v>9840</v>
      </c>
    </row>
    <row r="23" spans="2:13" ht="15">
      <c r="B23" s="5"/>
      <c r="C23" s="5"/>
      <c r="D23" s="5"/>
      <c r="E23" s="5"/>
      <c r="F23" s="14"/>
      <c r="G23" s="14"/>
      <c r="H23" s="14"/>
      <c r="I23" s="14"/>
      <c r="J23" s="14"/>
      <c r="K23" s="14"/>
      <c r="L23" s="14"/>
      <c r="M23" s="14"/>
    </row>
    <row r="24" spans="1:12" ht="39.75" customHeight="1">
      <c r="A24" s="4" t="s">
        <v>678</v>
      </c>
      <c r="C24" t="s">
        <v>221</v>
      </c>
      <c r="E24" s="4" t="s">
        <v>679</v>
      </c>
      <c r="H24" t="s">
        <v>346</v>
      </c>
      <c r="L24" s="9">
        <v>13538</v>
      </c>
    </row>
    <row r="25" spans="2:13" ht="15">
      <c r="B25" s="5"/>
      <c r="C25" s="5"/>
      <c r="D25" s="5"/>
      <c r="E25" s="5"/>
      <c r="F25" s="14"/>
      <c r="G25" s="14"/>
      <c r="H25" s="14"/>
      <c r="I25" s="14"/>
      <c r="J25" s="14"/>
      <c r="K25" s="14"/>
      <c r="L25" s="14"/>
      <c r="M25" s="14"/>
    </row>
    <row r="26" spans="1:12" ht="39.75" customHeight="1">
      <c r="A26" s="4" t="s">
        <v>680</v>
      </c>
      <c r="C26" t="s">
        <v>174</v>
      </c>
      <c r="E26" s="4" t="s">
        <v>681</v>
      </c>
      <c r="H26" t="s">
        <v>346</v>
      </c>
      <c r="L26" s="9">
        <v>3700</v>
      </c>
    </row>
    <row r="27" spans="2:13" ht="15">
      <c r="B27" s="5"/>
      <c r="C27" s="5"/>
      <c r="D27" s="5"/>
      <c r="E27" s="5"/>
      <c r="F27" s="14"/>
      <c r="G27" s="14"/>
      <c r="H27" s="14"/>
      <c r="I27" s="14"/>
      <c r="J27" s="14"/>
      <c r="K27" s="14"/>
      <c r="L27" s="14"/>
      <c r="M27" s="14"/>
    </row>
    <row r="28" spans="1:12" ht="39.75" customHeight="1">
      <c r="A28" s="4" t="s">
        <v>682</v>
      </c>
      <c r="C28" t="s">
        <v>139</v>
      </c>
      <c r="E28" s="4" t="s">
        <v>683</v>
      </c>
      <c r="H28" t="s">
        <v>346</v>
      </c>
      <c r="L28" s="9">
        <v>6923</v>
      </c>
    </row>
    <row r="29" spans="2:13" ht="15">
      <c r="B29" s="5"/>
      <c r="C29" s="5"/>
      <c r="D29" s="5"/>
      <c r="E29" s="5"/>
      <c r="F29" s="14"/>
      <c r="G29" s="14"/>
      <c r="H29" s="14"/>
      <c r="I29" s="14"/>
      <c r="J29" s="14"/>
      <c r="K29" s="14"/>
      <c r="L29" s="14"/>
      <c r="M29" s="14"/>
    </row>
    <row r="30" spans="1:12" ht="39.75" customHeight="1">
      <c r="A30" s="4" t="s">
        <v>684</v>
      </c>
      <c r="C30" t="s">
        <v>228</v>
      </c>
      <c r="E30" s="4" t="s">
        <v>685</v>
      </c>
      <c r="H30" t="s">
        <v>346</v>
      </c>
      <c r="L30" s="9">
        <v>16514</v>
      </c>
    </row>
    <row r="31" spans="2:13" ht="15">
      <c r="B31" s="5"/>
      <c r="C31" s="5"/>
      <c r="D31" s="5"/>
      <c r="E31" s="5"/>
      <c r="F31" s="14"/>
      <c r="G31" s="14"/>
      <c r="H31" s="14"/>
      <c r="I31" s="14"/>
      <c r="J31" s="14"/>
      <c r="K31" s="14"/>
      <c r="L31" s="14"/>
      <c r="M31" s="14"/>
    </row>
    <row r="32" spans="1:12" ht="39.75" customHeight="1">
      <c r="A32" s="4" t="s">
        <v>686</v>
      </c>
      <c r="C32" t="s">
        <v>144</v>
      </c>
      <c r="E32" s="4" t="s">
        <v>687</v>
      </c>
      <c r="H32" t="s">
        <v>346</v>
      </c>
      <c r="L32" s="9">
        <v>2544</v>
      </c>
    </row>
    <row r="33" spans="2:13" ht="15">
      <c r="B33" s="5"/>
      <c r="C33" s="5"/>
      <c r="D33" s="5"/>
      <c r="E33" s="5"/>
      <c r="F33" s="14"/>
      <c r="G33" s="14"/>
      <c r="H33" s="14"/>
      <c r="I33" s="14"/>
      <c r="J33" s="14"/>
      <c r="K33" s="14"/>
      <c r="L33" s="14"/>
      <c r="M33" s="14"/>
    </row>
    <row r="34" spans="1:12" ht="39.75" customHeight="1">
      <c r="A34" s="4" t="s">
        <v>688</v>
      </c>
      <c r="C34" t="s">
        <v>241</v>
      </c>
      <c r="E34" s="4" t="s">
        <v>689</v>
      </c>
      <c r="H34" t="s">
        <v>346</v>
      </c>
      <c r="L34" s="7">
        <v>-2</v>
      </c>
    </row>
    <row r="35" spans="2:13" ht="15">
      <c r="B35" s="5"/>
      <c r="C35" s="5"/>
      <c r="D35" s="5"/>
      <c r="E35" s="5"/>
      <c r="F35" s="14"/>
      <c r="G35" s="14"/>
      <c r="H35" s="14"/>
      <c r="I35" s="14"/>
      <c r="J35" s="14"/>
      <c r="K35" s="14"/>
      <c r="L35" s="14"/>
      <c r="M35" s="14"/>
    </row>
    <row r="36" spans="1:12" ht="39.75" customHeight="1">
      <c r="A36" s="4" t="s">
        <v>690</v>
      </c>
      <c r="C36" t="s">
        <v>630</v>
      </c>
      <c r="E36" s="4" t="s">
        <v>691</v>
      </c>
      <c r="H36" t="s">
        <v>346</v>
      </c>
      <c r="L36" s="9">
        <v>23351</v>
      </c>
    </row>
  </sheetData>
  <sheetProtection selectLockedCells="1" selectUnlockedCells="1"/>
  <mergeCells count="66">
    <mergeCell ref="G3:H3"/>
    <mergeCell ref="K3:L3"/>
    <mergeCell ref="B5:C5"/>
    <mergeCell ref="D5:E5"/>
    <mergeCell ref="F5:I5"/>
    <mergeCell ref="J5:M5"/>
    <mergeCell ref="B7:C7"/>
    <mergeCell ref="D7:E7"/>
    <mergeCell ref="F7:I7"/>
    <mergeCell ref="J7:M7"/>
    <mergeCell ref="B9:C9"/>
    <mergeCell ref="D9:E9"/>
    <mergeCell ref="F9:I9"/>
    <mergeCell ref="J9:M9"/>
    <mergeCell ref="B11:C11"/>
    <mergeCell ref="D11:E11"/>
    <mergeCell ref="F11:I11"/>
    <mergeCell ref="J11:M11"/>
    <mergeCell ref="B13:C13"/>
    <mergeCell ref="D13:E13"/>
    <mergeCell ref="F13:I13"/>
    <mergeCell ref="J13:M13"/>
    <mergeCell ref="B15:C15"/>
    <mergeCell ref="D15:E15"/>
    <mergeCell ref="F15:I15"/>
    <mergeCell ref="J15:M15"/>
    <mergeCell ref="B17:C17"/>
    <mergeCell ref="D17:E17"/>
    <mergeCell ref="F17:I17"/>
    <mergeCell ref="J17:M17"/>
    <mergeCell ref="B19:C19"/>
    <mergeCell ref="D19:E19"/>
    <mergeCell ref="F19:I19"/>
    <mergeCell ref="J19:M19"/>
    <mergeCell ref="B21:C21"/>
    <mergeCell ref="D21:E21"/>
    <mergeCell ref="F21:I21"/>
    <mergeCell ref="J21:M21"/>
    <mergeCell ref="B23:C23"/>
    <mergeCell ref="D23:E23"/>
    <mergeCell ref="F23:I23"/>
    <mergeCell ref="J23:M23"/>
    <mergeCell ref="B25:C25"/>
    <mergeCell ref="D25:E25"/>
    <mergeCell ref="F25:I25"/>
    <mergeCell ref="J25:M25"/>
    <mergeCell ref="B27:C27"/>
    <mergeCell ref="D27:E27"/>
    <mergeCell ref="F27:I27"/>
    <mergeCell ref="J27:M27"/>
    <mergeCell ref="B29:C29"/>
    <mergeCell ref="D29:E29"/>
    <mergeCell ref="F29:I29"/>
    <mergeCell ref="J29:M29"/>
    <mergeCell ref="B31:C31"/>
    <mergeCell ref="D31:E31"/>
    <mergeCell ref="F31:I31"/>
    <mergeCell ref="J31:M31"/>
    <mergeCell ref="B33:C33"/>
    <mergeCell ref="D33:E33"/>
    <mergeCell ref="F33:I33"/>
    <mergeCell ref="J33:M33"/>
    <mergeCell ref="B35:C35"/>
    <mergeCell ref="D35:E35"/>
    <mergeCell ref="F35:I35"/>
    <mergeCell ref="J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3.7109375" style="0" customWidth="1"/>
    <col min="4" max="4" width="8.7109375" style="0" customWidth="1"/>
    <col min="5" max="5" width="85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2" t="s">
        <v>565</v>
      </c>
      <c r="C3" s="8" t="s">
        <v>566</v>
      </c>
      <c r="E3" s="2" t="s">
        <v>567</v>
      </c>
      <c r="G3" s="3" t="s">
        <v>568</v>
      </c>
      <c r="H3" s="3"/>
      <c r="K3" s="3" t="s">
        <v>569</v>
      </c>
      <c r="L3" s="3"/>
    </row>
    <row r="4" spans="1:12" ht="39.75" customHeight="1">
      <c r="A4" s="4" t="s">
        <v>692</v>
      </c>
      <c r="C4" t="s">
        <v>139</v>
      </c>
      <c r="E4" s="4" t="s">
        <v>693</v>
      </c>
      <c r="H4" t="s">
        <v>346</v>
      </c>
      <c r="L4" s="9">
        <v>20541</v>
      </c>
    </row>
    <row r="5" spans="2:13" ht="15">
      <c r="B5" s="5"/>
      <c r="C5" s="5"/>
      <c r="D5" s="5"/>
      <c r="E5" s="5"/>
      <c r="F5" s="14"/>
      <c r="G5" s="14"/>
      <c r="H5" s="14"/>
      <c r="I5" s="14"/>
      <c r="J5" s="14"/>
      <c r="K5" s="14"/>
      <c r="L5" s="14"/>
      <c r="M5" s="14"/>
    </row>
    <row r="6" spans="1:12" ht="39.75" customHeight="1">
      <c r="A6" s="4" t="s">
        <v>694</v>
      </c>
      <c r="C6" t="s">
        <v>119</v>
      </c>
      <c r="E6" s="4" t="s">
        <v>695</v>
      </c>
      <c r="H6" t="s">
        <v>346</v>
      </c>
      <c r="L6" s="9">
        <v>5655</v>
      </c>
    </row>
    <row r="7" spans="2:13" ht="15">
      <c r="B7" s="5"/>
      <c r="C7" s="5"/>
      <c r="D7" s="5"/>
      <c r="E7" s="5"/>
      <c r="F7" s="14"/>
      <c r="G7" s="14"/>
      <c r="H7" s="14"/>
      <c r="I7" s="14"/>
      <c r="J7" s="14"/>
      <c r="K7" s="14"/>
      <c r="L7" s="14"/>
      <c r="M7" s="14"/>
    </row>
    <row r="8" spans="1:12" ht="39.75" customHeight="1">
      <c r="A8" s="4" t="s">
        <v>696</v>
      </c>
      <c r="C8" t="s">
        <v>134</v>
      </c>
      <c r="E8" s="4" t="s">
        <v>697</v>
      </c>
      <c r="H8" t="s">
        <v>656</v>
      </c>
      <c r="L8" s="9">
        <v>20936</v>
      </c>
    </row>
    <row r="9" spans="2:13" ht="15">
      <c r="B9" s="5"/>
      <c r="C9" s="5"/>
      <c r="D9" s="5"/>
      <c r="E9" s="5"/>
      <c r="F9" s="14"/>
      <c r="G9" s="14"/>
      <c r="H9" s="14"/>
      <c r="I9" s="14"/>
      <c r="J9" s="14"/>
      <c r="K9" s="14"/>
      <c r="L9" s="14"/>
      <c r="M9" s="14"/>
    </row>
    <row r="10" spans="1:12" ht="39.75" customHeight="1">
      <c r="A10" s="4" t="s">
        <v>698</v>
      </c>
      <c r="C10" t="s">
        <v>153</v>
      </c>
      <c r="E10" s="4" t="s">
        <v>699</v>
      </c>
      <c r="H10" t="s">
        <v>346</v>
      </c>
      <c r="L10" s="9">
        <v>1853</v>
      </c>
    </row>
    <row r="11" spans="2:13" ht="15">
      <c r="B11" s="5"/>
      <c r="C11" s="5"/>
      <c r="D11" s="5"/>
      <c r="E11" s="5"/>
      <c r="F11" s="14"/>
      <c r="G11" s="14"/>
      <c r="H11" s="14"/>
      <c r="I11" s="14"/>
      <c r="J11" s="14"/>
      <c r="K11" s="14"/>
      <c r="L11" s="14"/>
      <c r="M11" s="14"/>
    </row>
    <row r="12" spans="1:12" ht="39.75" customHeight="1">
      <c r="A12" s="4" t="s">
        <v>700</v>
      </c>
      <c r="C12" t="s">
        <v>129</v>
      </c>
      <c r="E12" s="4" t="s">
        <v>701</v>
      </c>
      <c r="H12" t="s">
        <v>346</v>
      </c>
      <c r="L12" s="9">
        <v>13201</v>
      </c>
    </row>
    <row r="13" spans="2:13" ht="15">
      <c r="B13" s="5"/>
      <c r="C13" s="5"/>
      <c r="D13" s="5"/>
      <c r="E13" s="5"/>
      <c r="F13" s="14"/>
      <c r="G13" s="14"/>
      <c r="H13" s="14"/>
      <c r="I13" s="14"/>
      <c r="J13" s="14"/>
      <c r="K13" s="14"/>
      <c r="L13" s="14"/>
      <c r="M13" s="14"/>
    </row>
    <row r="14" spans="1:12" ht="39.75" customHeight="1">
      <c r="A14" s="4" t="s">
        <v>702</v>
      </c>
      <c r="C14" t="s">
        <v>153</v>
      </c>
      <c r="E14" s="4" t="s">
        <v>703</v>
      </c>
      <c r="H14" t="s">
        <v>346</v>
      </c>
      <c r="L14" s="9">
        <v>14850</v>
      </c>
    </row>
    <row r="15" spans="2:13" ht="15">
      <c r="B15" s="5"/>
      <c r="C15" s="5"/>
      <c r="D15" s="5"/>
      <c r="E15" s="5"/>
      <c r="F15" s="14"/>
      <c r="G15" s="14"/>
      <c r="H15" s="14"/>
      <c r="I15" s="14"/>
      <c r="J15" s="14"/>
      <c r="K15" s="14"/>
      <c r="L15" s="14"/>
      <c r="M15" s="14"/>
    </row>
    <row r="16" spans="1:12" ht="39.75" customHeight="1">
      <c r="A16" s="4" t="s">
        <v>704</v>
      </c>
      <c r="C16" t="s">
        <v>604</v>
      </c>
      <c r="E16" s="4" t="s">
        <v>705</v>
      </c>
      <c r="H16" t="s">
        <v>346</v>
      </c>
      <c r="L16" s="9">
        <v>10075</v>
      </c>
    </row>
    <row r="17" spans="2:13" ht="15">
      <c r="B17" s="5"/>
      <c r="C17" s="5"/>
      <c r="D17" s="5"/>
      <c r="E17" s="5"/>
      <c r="F17" s="14"/>
      <c r="G17" s="14"/>
      <c r="H17" s="14"/>
      <c r="I17" s="14"/>
      <c r="J17" s="14"/>
      <c r="K17" s="14"/>
      <c r="L17" s="14"/>
      <c r="M17" s="14"/>
    </row>
    <row r="18" spans="1:12" ht="39.75" customHeight="1">
      <c r="A18" s="4" t="s">
        <v>706</v>
      </c>
      <c r="C18" t="s">
        <v>119</v>
      </c>
      <c r="E18" s="4" t="s">
        <v>707</v>
      </c>
      <c r="H18" t="s">
        <v>639</v>
      </c>
      <c r="L18" s="9">
        <v>1873</v>
      </c>
    </row>
    <row r="19" spans="2:13" ht="15">
      <c r="B19" s="5"/>
      <c r="C19" s="5"/>
      <c r="D19" s="5"/>
      <c r="E19" s="5"/>
      <c r="F19" s="14"/>
      <c r="G19" s="14"/>
      <c r="H19" s="14"/>
      <c r="I19" s="14"/>
      <c r="J19" s="14"/>
      <c r="K19" s="14"/>
      <c r="L19" s="14"/>
      <c r="M19" s="14"/>
    </row>
    <row r="20" spans="1:12" ht="39.75" customHeight="1">
      <c r="A20" s="4" t="s">
        <v>708</v>
      </c>
      <c r="C20" t="s">
        <v>228</v>
      </c>
      <c r="E20" s="4" t="s">
        <v>709</v>
      </c>
      <c r="H20" t="s">
        <v>346</v>
      </c>
      <c r="L20" s="9">
        <v>7526</v>
      </c>
    </row>
    <row r="21" spans="2:13" ht="15">
      <c r="B21" s="5"/>
      <c r="C21" s="5"/>
      <c r="D21" s="5"/>
      <c r="E21" s="5"/>
      <c r="F21" s="14"/>
      <c r="G21" s="14"/>
      <c r="H21" s="14"/>
      <c r="I21" s="14"/>
      <c r="J21" s="14"/>
      <c r="K21" s="14"/>
      <c r="L21" s="14"/>
      <c r="M21" s="14"/>
    </row>
    <row r="22" spans="1:12" ht="39.75" customHeight="1">
      <c r="A22" s="4" t="s">
        <v>710</v>
      </c>
      <c r="C22" t="s">
        <v>153</v>
      </c>
      <c r="E22" s="4" t="s">
        <v>711</v>
      </c>
      <c r="H22" t="s">
        <v>346</v>
      </c>
      <c r="L22" s="9">
        <v>7922</v>
      </c>
    </row>
    <row r="23" spans="2:13" ht="15">
      <c r="B23" s="5"/>
      <c r="C23" s="5"/>
      <c r="D23" s="5"/>
      <c r="E23" s="5"/>
      <c r="F23" s="14"/>
      <c r="G23" s="14"/>
      <c r="H23" s="14"/>
      <c r="I23" s="14"/>
      <c r="J23" s="14"/>
      <c r="K23" s="14"/>
      <c r="L23" s="14"/>
      <c r="M23" s="14"/>
    </row>
    <row r="24" spans="1:12" ht="39.75" customHeight="1">
      <c r="A24" s="4" t="s">
        <v>712</v>
      </c>
      <c r="C24" t="s">
        <v>174</v>
      </c>
      <c r="E24" s="4" t="s">
        <v>713</v>
      </c>
      <c r="H24" t="s">
        <v>346</v>
      </c>
      <c r="L24" s="9">
        <v>5500</v>
      </c>
    </row>
    <row r="25" spans="2:13" ht="15">
      <c r="B25" s="5"/>
      <c r="C25" s="5"/>
      <c r="D25" s="5"/>
      <c r="E25" s="5"/>
      <c r="F25" s="14"/>
      <c r="G25" s="14"/>
      <c r="H25" s="14"/>
      <c r="I25" s="14"/>
      <c r="J25" s="14"/>
      <c r="K25" s="14"/>
      <c r="L25" s="14"/>
      <c r="M25" s="14"/>
    </row>
    <row r="26" spans="1:12" ht="39.75" customHeight="1">
      <c r="A26" s="4" t="s">
        <v>714</v>
      </c>
      <c r="C26" t="s">
        <v>158</v>
      </c>
      <c r="E26" s="4" t="s">
        <v>715</v>
      </c>
      <c r="H26" t="s">
        <v>346</v>
      </c>
      <c r="L26" s="9">
        <v>24882</v>
      </c>
    </row>
    <row r="27" spans="2:13" ht="15">
      <c r="B27" s="5"/>
      <c r="C27" s="5"/>
      <c r="D27" s="5"/>
      <c r="E27" s="5"/>
      <c r="F27" s="14"/>
      <c r="G27" s="14"/>
      <c r="H27" s="14"/>
      <c r="I27" s="14"/>
      <c r="J27" s="14"/>
      <c r="K27" s="14"/>
      <c r="L27" s="14"/>
      <c r="M27" s="14"/>
    </row>
    <row r="28" spans="1:12" ht="39.75" customHeight="1">
      <c r="A28" s="4" t="s">
        <v>716</v>
      </c>
      <c r="C28" t="s">
        <v>144</v>
      </c>
      <c r="E28" s="4" t="s">
        <v>717</v>
      </c>
      <c r="H28" t="s">
        <v>346</v>
      </c>
      <c r="L28" s="9">
        <v>18318</v>
      </c>
    </row>
    <row r="29" spans="2:13" ht="15">
      <c r="B29" s="5"/>
      <c r="C29" s="5"/>
      <c r="D29" s="5"/>
      <c r="E29" s="5"/>
      <c r="F29" s="14"/>
      <c r="G29" s="14"/>
      <c r="H29" s="14"/>
      <c r="I29" s="14"/>
      <c r="J29" s="14"/>
      <c r="K29" s="14"/>
      <c r="L29" s="14"/>
      <c r="M29" s="14"/>
    </row>
    <row r="30" spans="1:12" ht="39.75" customHeight="1">
      <c r="A30" s="4" t="s">
        <v>718</v>
      </c>
      <c r="C30" t="s">
        <v>129</v>
      </c>
      <c r="E30" s="4" t="s">
        <v>719</v>
      </c>
      <c r="H30" t="s">
        <v>720</v>
      </c>
      <c r="L30" s="9">
        <v>6582</v>
      </c>
    </row>
    <row r="31" spans="2:13" ht="15">
      <c r="B31" s="5"/>
      <c r="C31" s="5"/>
      <c r="D31" s="5"/>
      <c r="E31" s="5"/>
      <c r="F31" s="14"/>
      <c r="G31" s="14"/>
      <c r="H31" s="14"/>
      <c r="I31" s="14"/>
      <c r="J31" s="14"/>
      <c r="K31" s="14"/>
      <c r="L31" s="14"/>
      <c r="M31" s="14"/>
    </row>
    <row r="32" spans="1:12" ht="39.75" customHeight="1">
      <c r="A32" s="4" t="s">
        <v>721</v>
      </c>
      <c r="C32" t="s">
        <v>153</v>
      </c>
      <c r="E32" s="4" t="s">
        <v>722</v>
      </c>
      <c r="H32" t="s">
        <v>346</v>
      </c>
      <c r="L32" s="9">
        <v>393</v>
      </c>
    </row>
  </sheetData>
  <sheetProtection selectLockedCells="1" selectUnlockedCells="1"/>
  <mergeCells count="58">
    <mergeCell ref="G3:H3"/>
    <mergeCell ref="K3:L3"/>
    <mergeCell ref="B5:C5"/>
    <mergeCell ref="D5:E5"/>
    <mergeCell ref="F5:I5"/>
    <mergeCell ref="J5:M5"/>
    <mergeCell ref="B7:C7"/>
    <mergeCell ref="D7:E7"/>
    <mergeCell ref="F7:I7"/>
    <mergeCell ref="J7:M7"/>
    <mergeCell ref="B9:C9"/>
    <mergeCell ref="D9:E9"/>
    <mergeCell ref="F9:I9"/>
    <mergeCell ref="J9:M9"/>
    <mergeCell ref="B11:C11"/>
    <mergeCell ref="D11:E11"/>
    <mergeCell ref="F11:I11"/>
    <mergeCell ref="J11:M11"/>
    <mergeCell ref="B13:C13"/>
    <mergeCell ref="D13:E13"/>
    <mergeCell ref="F13:I13"/>
    <mergeCell ref="J13:M13"/>
    <mergeCell ref="B15:C15"/>
    <mergeCell ref="D15:E15"/>
    <mergeCell ref="F15:I15"/>
    <mergeCell ref="J15:M15"/>
    <mergeCell ref="B17:C17"/>
    <mergeCell ref="D17:E17"/>
    <mergeCell ref="F17:I17"/>
    <mergeCell ref="J17:M17"/>
    <mergeCell ref="B19:C19"/>
    <mergeCell ref="D19:E19"/>
    <mergeCell ref="F19:I19"/>
    <mergeCell ref="J19:M19"/>
    <mergeCell ref="B21:C21"/>
    <mergeCell ref="D21:E21"/>
    <mergeCell ref="F21:I21"/>
    <mergeCell ref="J21:M21"/>
    <mergeCell ref="B23:C23"/>
    <mergeCell ref="D23:E23"/>
    <mergeCell ref="F23:I23"/>
    <mergeCell ref="J23:M23"/>
    <mergeCell ref="B25:C25"/>
    <mergeCell ref="D25:E25"/>
    <mergeCell ref="F25:I25"/>
    <mergeCell ref="J25:M25"/>
    <mergeCell ref="B27:C27"/>
    <mergeCell ref="D27:E27"/>
    <mergeCell ref="F27:I27"/>
    <mergeCell ref="J27:M27"/>
    <mergeCell ref="B29:C29"/>
    <mergeCell ref="D29:E29"/>
    <mergeCell ref="F29:I29"/>
    <mergeCell ref="J29:M29"/>
    <mergeCell ref="B31:C31"/>
    <mergeCell ref="D31:E31"/>
    <mergeCell ref="F31:I31"/>
    <mergeCell ref="J31:M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6.7109375" style="0" customWidth="1"/>
    <col min="4" max="4" width="8.7109375" style="0" customWidth="1"/>
    <col min="5" max="5" width="100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2" t="s">
        <v>565</v>
      </c>
      <c r="C3" s="8" t="s">
        <v>566</v>
      </c>
      <c r="E3" s="2" t="s">
        <v>567</v>
      </c>
      <c r="G3" s="3" t="s">
        <v>568</v>
      </c>
      <c r="H3" s="3"/>
      <c r="K3" s="3" t="s">
        <v>569</v>
      </c>
      <c r="L3" s="3"/>
    </row>
    <row r="4" spans="2:13" ht="15">
      <c r="B4" s="5"/>
      <c r="C4" s="5"/>
      <c r="D4" s="5"/>
      <c r="E4" s="5"/>
      <c r="F4" s="14"/>
      <c r="G4" s="14"/>
      <c r="H4" s="14"/>
      <c r="I4" s="14"/>
      <c r="J4" s="14"/>
      <c r="K4" s="14"/>
      <c r="L4" s="14"/>
      <c r="M4" s="14"/>
    </row>
    <row r="5" spans="1:12" ht="39.75" customHeight="1">
      <c r="A5" s="4" t="s">
        <v>723</v>
      </c>
      <c r="C5" t="s">
        <v>144</v>
      </c>
      <c r="E5" s="4" t="s">
        <v>724</v>
      </c>
      <c r="H5" t="s">
        <v>346</v>
      </c>
      <c r="L5" s="9">
        <v>10202</v>
      </c>
    </row>
    <row r="6" spans="2:13" ht="15">
      <c r="B6" s="5"/>
      <c r="C6" s="5"/>
      <c r="D6" s="5"/>
      <c r="E6" s="5"/>
      <c r="F6" s="14"/>
      <c r="G6" s="14"/>
      <c r="H6" s="14"/>
      <c r="I6" s="14"/>
      <c r="J6" s="14"/>
      <c r="K6" s="14"/>
      <c r="L6" s="14"/>
      <c r="M6" s="14"/>
    </row>
    <row r="7" spans="1:12" ht="39.75" customHeight="1">
      <c r="A7" s="4" t="s">
        <v>725</v>
      </c>
      <c r="C7" t="s">
        <v>584</v>
      </c>
      <c r="E7" s="4" t="s">
        <v>726</v>
      </c>
      <c r="H7" t="s">
        <v>346</v>
      </c>
      <c r="L7" s="9">
        <v>7940</v>
      </c>
    </row>
    <row r="8" spans="2:13" ht="15">
      <c r="B8" s="5"/>
      <c r="C8" s="5"/>
      <c r="D8" s="5"/>
      <c r="E8" s="5"/>
      <c r="F8" s="14"/>
      <c r="G8" s="14"/>
      <c r="H8" s="14"/>
      <c r="I8" s="14"/>
      <c r="J8" s="14"/>
      <c r="K8" s="14"/>
      <c r="L8" s="14"/>
      <c r="M8" s="14"/>
    </row>
    <row r="9" spans="1:12" ht="39.75" customHeight="1">
      <c r="A9" s="4" t="s">
        <v>727</v>
      </c>
      <c r="C9" t="s">
        <v>728</v>
      </c>
      <c r="E9" s="4" t="s">
        <v>729</v>
      </c>
      <c r="H9" t="s">
        <v>346</v>
      </c>
      <c r="L9" s="9">
        <v>22281</v>
      </c>
    </row>
    <row r="10" spans="2:13" ht="15">
      <c r="B10" s="5"/>
      <c r="C10" s="5"/>
      <c r="D10" s="5"/>
      <c r="E10" s="5"/>
      <c r="F10" s="14"/>
      <c r="G10" s="14"/>
      <c r="H10" s="14"/>
      <c r="I10" s="14"/>
      <c r="J10" s="14"/>
      <c r="K10" s="14"/>
      <c r="L10" s="14"/>
      <c r="M10" s="14"/>
    </row>
    <row r="11" spans="1:12" ht="39.75" customHeight="1">
      <c r="A11" s="4" t="s">
        <v>730</v>
      </c>
      <c r="C11" t="s">
        <v>264</v>
      </c>
      <c r="E11" s="4" t="s">
        <v>731</v>
      </c>
      <c r="H11" t="s">
        <v>732</v>
      </c>
      <c r="L11" s="9">
        <v>7361</v>
      </c>
    </row>
    <row r="12" spans="2:13" ht="15">
      <c r="B12" s="5"/>
      <c r="C12" s="5"/>
      <c r="D12" s="5"/>
      <c r="E12" s="5"/>
      <c r="F12" s="14"/>
      <c r="G12" s="14"/>
      <c r="H12" s="14"/>
      <c r="I12" s="14"/>
      <c r="J12" s="14"/>
      <c r="K12" s="14"/>
      <c r="L12" s="14"/>
      <c r="M12" s="14"/>
    </row>
    <row r="13" spans="1:12" ht="39.75" customHeight="1">
      <c r="A13" s="4" t="s">
        <v>733</v>
      </c>
      <c r="C13" s="4" t="s">
        <v>734</v>
      </c>
      <c r="E13" s="4" t="s">
        <v>735</v>
      </c>
      <c r="H13" t="s">
        <v>346</v>
      </c>
      <c r="L13" s="9">
        <v>13477</v>
      </c>
    </row>
    <row r="14" spans="2:13" ht="15">
      <c r="B14" s="5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</row>
    <row r="15" spans="1:12" ht="15">
      <c r="A15" s="4" t="s">
        <v>736</v>
      </c>
      <c r="C15" t="s">
        <v>584</v>
      </c>
      <c r="E15" t="s">
        <v>737</v>
      </c>
      <c r="H15" t="s">
        <v>738</v>
      </c>
      <c r="L15" s="9">
        <v>1024</v>
      </c>
    </row>
    <row r="16" spans="2:13" ht="15">
      <c r="B16" s="5"/>
      <c r="C16" s="5"/>
      <c r="D16" s="5"/>
      <c r="E16" s="5"/>
      <c r="F16" s="14"/>
      <c r="G16" s="14"/>
      <c r="H16" s="14"/>
      <c r="I16" s="14"/>
      <c r="J16" s="14"/>
      <c r="K16" s="14"/>
      <c r="L16" s="14"/>
      <c r="M16" s="14"/>
    </row>
    <row r="17" spans="1:12" ht="39.75" customHeight="1">
      <c r="A17" s="4" t="s">
        <v>739</v>
      </c>
      <c r="C17" t="s">
        <v>241</v>
      </c>
      <c r="E17" s="4" t="s">
        <v>740</v>
      </c>
      <c r="H17" t="s">
        <v>346</v>
      </c>
      <c r="L17" s="9">
        <v>8217</v>
      </c>
    </row>
    <row r="18" spans="2:13" ht="15">
      <c r="B18" s="5"/>
      <c r="C18" s="5"/>
      <c r="D18" s="5"/>
      <c r="E18" s="5"/>
      <c r="F18" s="14"/>
      <c r="G18" s="14"/>
      <c r="H18" s="14"/>
      <c r="I18" s="14"/>
      <c r="J18" s="14"/>
      <c r="K18" s="14"/>
      <c r="L18" s="14"/>
      <c r="M18" s="14"/>
    </row>
    <row r="19" spans="1:12" ht="39.75" customHeight="1">
      <c r="A19" s="4" t="s">
        <v>741</v>
      </c>
      <c r="C19" t="s">
        <v>241</v>
      </c>
      <c r="E19" s="4" t="s">
        <v>742</v>
      </c>
      <c r="H19" t="s">
        <v>346</v>
      </c>
      <c r="L19" s="9">
        <v>3168</v>
      </c>
    </row>
    <row r="20" spans="2:13" ht="15">
      <c r="B20" s="5"/>
      <c r="C20" s="5"/>
      <c r="D20" s="5"/>
      <c r="E20" s="5"/>
      <c r="F20" s="14"/>
      <c r="G20" s="14"/>
      <c r="H20" s="14"/>
      <c r="I20" s="14"/>
      <c r="J20" s="14"/>
      <c r="K20" s="14"/>
      <c r="L20" s="14"/>
      <c r="M20" s="14"/>
    </row>
    <row r="21" spans="1:12" ht="39.75" customHeight="1">
      <c r="A21" s="4" t="s">
        <v>743</v>
      </c>
      <c r="C21" t="s">
        <v>584</v>
      </c>
      <c r="E21" s="4" t="s">
        <v>744</v>
      </c>
      <c r="H21" t="s">
        <v>656</v>
      </c>
      <c r="L21" s="9">
        <v>11819</v>
      </c>
    </row>
    <row r="22" spans="2:13" ht="15">
      <c r="B22" s="5"/>
      <c r="C22" s="5"/>
      <c r="D22" s="5"/>
      <c r="E22" s="5"/>
      <c r="F22" s="14"/>
      <c r="G22" s="14"/>
      <c r="H22" s="14"/>
      <c r="I22" s="14"/>
      <c r="J22" s="14"/>
      <c r="K22" s="14"/>
      <c r="L22" s="14"/>
      <c r="M22" s="14"/>
    </row>
    <row r="23" spans="1:12" ht="39.75" customHeight="1">
      <c r="A23" s="4" t="s">
        <v>745</v>
      </c>
      <c r="C23" t="s">
        <v>241</v>
      </c>
      <c r="E23" s="4" t="s">
        <v>746</v>
      </c>
      <c r="H23" t="s">
        <v>573</v>
      </c>
      <c r="L23" s="9">
        <v>6485</v>
      </c>
    </row>
    <row r="24" spans="2:13" ht="15">
      <c r="B24" s="5"/>
      <c r="C24" s="5"/>
      <c r="D24" s="5"/>
      <c r="E24" s="5"/>
      <c r="F24" s="14"/>
      <c r="G24" s="14"/>
      <c r="H24" s="14"/>
      <c r="I24" s="14"/>
      <c r="J24" s="14"/>
      <c r="K24" s="14"/>
      <c r="L24" s="14"/>
      <c r="M24" s="14"/>
    </row>
    <row r="25" spans="1:12" ht="39.75" customHeight="1">
      <c r="A25" s="4" t="s">
        <v>747</v>
      </c>
      <c r="C25" t="s">
        <v>119</v>
      </c>
      <c r="E25" s="4" t="s">
        <v>748</v>
      </c>
      <c r="H25" t="s">
        <v>346</v>
      </c>
      <c r="L25" s="9">
        <v>2876</v>
      </c>
    </row>
    <row r="26" spans="2:13" ht="15">
      <c r="B26" s="5"/>
      <c r="C26" s="5"/>
      <c r="D26" s="5"/>
      <c r="E26" s="5"/>
      <c r="F26" s="14"/>
      <c r="G26" s="14"/>
      <c r="H26" s="14"/>
      <c r="I26" s="14"/>
      <c r="J26" s="14"/>
      <c r="K26" s="14"/>
      <c r="L26" s="14"/>
      <c r="M26" s="14"/>
    </row>
    <row r="27" spans="1:12" ht="39.75" customHeight="1">
      <c r="A27" s="4" t="s">
        <v>749</v>
      </c>
      <c r="C27" t="s">
        <v>119</v>
      </c>
      <c r="E27" s="4" t="s">
        <v>750</v>
      </c>
      <c r="H27" t="s">
        <v>346</v>
      </c>
      <c r="L27" s="9">
        <v>15490</v>
      </c>
    </row>
    <row r="28" spans="2:13" ht="15">
      <c r="B28" s="5"/>
      <c r="C28" s="5"/>
      <c r="D28" s="5"/>
      <c r="E28" s="5"/>
      <c r="F28" s="14"/>
      <c r="G28" s="14"/>
      <c r="H28" s="14"/>
      <c r="I28" s="14"/>
      <c r="J28" s="14"/>
      <c r="K28" s="14"/>
      <c r="L28" s="14"/>
      <c r="M28" s="14"/>
    </row>
    <row r="29" spans="1:12" ht="39.75" customHeight="1">
      <c r="A29" s="4" t="s">
        <v>751</v>
      </c>
      <c r="C29" t="s">
        <v>184</v>
      </c>
      <c r="E29" s="4" t="s">
        <v>752</v>
      </c>
      <c r="H29" t="s">
        <v>346</v>
      </c>
      <c r="L29" s="9">
        <v>6955</v>
      </c>
    </row>
    <row r="30" spans="2:13" ht="15">
      <c r="B30" s="5"/>
      <c r="C30" s="5"/>
      <c r="D30" s="5"/>
      <c r="E30" s="5"/>
      <c r="F30" s="14"/>
      <c r="G30" s="14"/>
      <c r="H30" s="14"/>
      <c r="I30" s="14"/>
      <c r="J30" s="14"/>
      <c r="K30" s="14"/>
      <c r="L30" s="14"/>
      <c r="M30" s="14"/>
    </row>
    <row r="31" spans="1:12" ht="39.75" customHeight="1">
      <c r="A31" s="4" t="s">
        <v>753</v>
      </c>
      <c r="C31" t="s">
        <v>211</v>
      </c>
      <c r="E31" s="4" t="s">
        <v>754</v>
      </c>
      <c r="H31" t="s">
        <v>612</v>
      </c>
      <c r="L31" s="9">
        <v>17363</v>
      </c>
    </row>
  </sheetData>
  <sheetProtection selectLockedCells="1" selectUnlockedCells="1"/>
  <mergeCells count="58">
    <mergeCell ref="G3:H3"/>
    <mergeCell ref="K3:L3"/>
    <mergeCell ref="B4:C4"/>
    <mergeCell ref="D4:E4"/>
    <mergeCell ref="F4:I4"/>
    <mergeCell ref="J4:M4"/>
    <mergeCell ref="B6:C6"/>
    <mergeCell ref="D6:E6"/>
    <mergeCell ref="F6:I6"/>
    <mergeCell ref="J6:M6"/>
    <mergeCell ref="B8:C8"/>
    <mergeCell ref="D8:E8"/>
    <mergeCell ref="F8:I8"/>
    <mergeCell ref="J8:M8"/>
    <mergeCell ref="B10:C10"/>
    <mergeCell ref="D10:E10"/>
    <mergeCell ref="F10:I10"/>
    <mergeCell ref="J10:M10"/>
    <mergeCell ref="B12:C12"/>
    <mergeCell ref="D12:E12"/>
    <mergeCell ref="F12:I12"/>
    <mergeCell ref="J12:M12"/>
    <mergeCell ref="B14:C14"/>
    <mergeCell ref="D14:E14"/>
    <mergeCell ref="F14:I14"/>
    <mergeCell ref="J14:M14"/>
    <mergeCell ref="B16:C16"/>
    <mergeCell ref="D16:E16"/>
    <mergeCell ref="F16:I16"/>
    <mergeCell ref="J16:M16"/>
    <mergeCell ref="B18:C18"/>
    <mergeCell ref="D18:E18"/>
    <mergeCell ref="F18:I18"/>
    <mergeCell ref="J18:M18"/>
    <mergeCell ref="B20:C20"/>
    <mergeCell ref="D20:E20"/>
    <mergeCell ref="F20:I20"/>
    <mergeCell ref="J20:M20"/>
    <mergeCell ref="B22:C22"/>
    <mergeCell ref="D22:E22"/>
    <mergeCell ref="F22:I22"/>
    <mergeCell ref="J22:M22"/>
    <mergeCell ref="B24:C24"/>
    <mergeCell ref="D24:E24"/>
    <mergeCell ref="F24:I24"/>
    <mergeCell ref="J24:M24"/>
    <mergeCell ref="B26:C26"/>
    <mergeCell ref="D26:E26"/>
    <mergeCell ref="F26:I26"/>
    <mergeCell ref="J26:M26"/>
    <mergeCell ref="B28:C28"/>
    <mergeCell ref="D28:E28"/>
    <mergeCell ref="F28:I28"/>
    <mergeCell ref="J28:M28"/>
    <mergeCell ref="B30:C30"/>
    <mergeCell ref="D30:E30"/>
    <mergeCell ref="F30:I30"/>
    <mergeCell ref="J30:M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21.7109375" style="0" customWidth="1"/>
    <col min="4" max="4" width="8.7109375" style="0" customWidth="1"/>
    <col min="5" max="5" width="61.7109375" style="0" customWidth="1"/>
    <col min="6" max="7" width="8.7109375" style="0" customWidth="1"/>
    <col min="8" max="8" width="10.7109375" style="0" customWidth="1"/>
    <col min="9" max="9" width="4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2" t="s">
        <v>565</v>
      </c>
      <c r="C3" s="8" t="s">
        <v>566</v>
      </c>
      <c r="E3" s="2" t="s">
        <v>567</v>
      </c>
      <c r="G3" s="3" t="s">
        <v>568</v>
      </c>
      <c r="H3" s="3"/>
      <c r="K3" s="3" t="s">
        <v>569</v>
      </c>
      <c r="L3" s="3"/>
    </row>
    <row r="4" spans="1:12" ht="15">
      <c r="A4" s="4" t="s">
        <v>755</v>
      </c>
      <c r="C4" t="s">
        <v>134</v>
      </c>
      <c r="E4" t="s">
        <v>756</v>
      </c>
      <c r="H4" t="s">
        <v>757</v>
      </c>
      <c r="L4" s="9">
        <v>269</v>
      </c>
    </row>
    <row r="5" spans="2:13" ht="15">
      <c r="B5" s="5"/>
      <c r="C5" s="5"/>
      <c r="D5" s="5"/>
      <c r="E5" s="5"/>
      <c r="F5" s="14"/>
      <c r="G5" s="14"/>
      <c r="H5" s="14"/>
      <c r="I5" s="14"/>
      <c r="J5" s="14"/>
      <c r="K5" s="14"/>
      <c r="L5" s="14"/>
      <c r="M5" s="14"/>
    </row>
    <row r="6" spans="1:12" ht="39.75" customHeight="1">
      <c r="A6" s="4" t="s">
        <v>758</v>
      </c>
      <c r="C6" t="s">
        <v>241</v>
      </c>
      <c r="E6" s="4" t="s">
        <v>759</v>
      </c>
      <c r="H6" t="s">
        <v>346</v>
      </c>
      <c r="L6" s="9">
        <v>11724</v>
      </c>
    </row>
    <row r="7" spans="2:13" ht="15">
      <c r="B7" s="5"/>
      <c r="C7" s="5"/>
      <c r="D7" s="5"/>
      <c r="E7" s="5"/>
      <c r="F7" s="14"/>
      <c r="G7" s="14"/>
      <c r="H7" s="14"/>
      <c r="I7" s="14"/>
      <c r="J7" s="14"/>
      <c r="K7" s="14"/>
      <c r="L7" s="14"/>
      <c r="M7" s="14"/>
    </row>
    <row r="8" ht="15">
      <c r="A8" s="8" t="s">
        <v>760</v>
      </c>
    </row>
    <row r="9" spans="1:12" ht="15">
      <c r="A9" s="4" t="s">
        <v>761</v>
      </c>
      <c r="C9" t="s">
        <v>762</v>
      </c>
      <c r="E9" s="4" t="s">
        <v>763</v>
      </c>
      <c r="H9" s="10">
        <v>50</v>
      </c>
      <c r="I9" t="s">
        <v>94</v>
      </c>
      <c r="L9" s="9">
        <v>145860</v>
      </c>
    </row>
    <row r="11" spans="1:12" ht="15">
      <c r="A11" s="8" t="s">
        <v>764</v>
      </c>
      <c r="K11" s="6">
        <v>1000613</v>
      </c>
      <c r="L11" s="6"/>
    </row>
  </sheetData>
  <sheetProtection selectLockedCells="1" selectUnlockedCells="1"/>
  <mergeCells count="11">
    <mergeCell ref="G3:H3"/>
    <mergeCell ref="K3:L3"/>
    <mergeCell ref="B5:C5"/>
    <mergeCell ref="D5:E5"/>
    <mergeCell ref="F5:I5"/>
    <mergeCell ref="J5:M5"/>
    <mergeCell ref="B7:C7"/>
    <mergeCell ref="D7:E7"/>
    <mergeCell ref="F7:I7"/>
    <mergeCell ref="J7:M7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s="8" t="s">
        <v>765</v>
      </c>
      <c r="C3" s="1" t="s">
        <v>766</v>
      </c>
      <c r="D3" s="1"/>
      <c r="G3" s="1" t="s">
        <v>767</v>
      </c>
      <c r="H3" s="1"/>
    </row>
    <row r="4" spans="1:8" ht="15">
      <c r="A4" t="s">
        <v>139</v>
      </c>
      <c r="D4" t="s">
        <v>768</v>
      </c>
      <c r="H4" t="s">
        <v>769</v>
      </c>
    </row>
    <row r="5" spans="1:8" ht="15">
      <c r="A5" t="s">
        <v>144</v>
      </c>
      <c r="D5" s="9">
        <v>10</v>
      </c>
      <c r="H5" s="9">
        <v>10</v>
      </c>
    </row>
    <row r="6" spans="1:8" ht="15">
      <c r="A6" t="s">
        <v>158</v>
      </c>
      <c r="D6" s="9">
        <v>8</v>
      </c>
      <c r="H6" s="9">
        <v>4</v>
      </c>
    </row>
    <row r="7" spans="1:8" ht="15">
      <c r="A7" t="s">
        <v>153</v>
      </c>
      <c r="D7" s="9">
        <v>7</v>
      </c>
      <c r="H7" s="9">
        <v>7</v>
      </c>
    </row>
    <row r="8" spans="1:8" ht="15">
      <c r="A8" t="s">
        <v>134</v>
      </c>
      <c r="D8" s="9">
        <v>6</v>
      </c>
      <c r="H8" s="9">
        <v>5</v>
      </c>
    </row>
    <row r="9" spans="1:8" ht="15">
      <c r="A9" t="s">
        <v>630</v>
      </c>
      <c r="D9" s="9">
        <v>6</v>
      </c>
      <c r="H9" s="9">
        <v>8</v>
      </c>
    </row>
    <row r="10" spans="1:8" ht="15">
      <c r="A10" t="s">
        <v>584</v>
      </c>
      <c r="D10" s="9">
        <v>6</v>
      </c>
      <c r="H10" s="9">
        <v>7</v>
      </c>
    </row>
    <row r="11" spans="1:8" ht="15">
      <c r="A11" t="s">
        <v>241</v>
      </c>
      <c r="D11" s="9">
        <v>5</v>
      </c>
      <c r="H11" s="9">
        <v>5</v>
      </c>
    </row>
    <row r="12" spans="1:8" ht="15">
      <c r="A12" t="s">
        <v>129</v>
      </c>
      <c r="D12" s="9">
        <v>5</v>
      </c>
      <c r="H12" s="9">
        <v>3</v>
      </c>
    </row>
    <row r="13" spans="1:8" ht="15">
      <c r="A13" t="s">
        <v>184</v>
      </c>
      <c r="D13" s="9">
        <v>5</v>
      </c>
      <c r="H13" s="9">
        <v>6</v>
      </c>
    </row>
    <row r="14" spans="1:8" ht="15">
      <c r="A14" t="s">
        <v>119</v>
      </c>
      <c r="D14" s="9">
        <v>5</v>
      </c>
      <c r="H14" s="9">
        <v>9</v>
      </c>
    </row>
    <row r="15" spans="1:8" ht="15">
      <c r="A15" t="s">
        <v>211</v>
      </c>
      <c r="D15" s="9">
        <v>5</v>
      </c>
      <c r="H15" s="9">
        <v>5</v>
      </c>
    </row>
    <row r="16" spans="1:8" ht="15">
      <c r="A16" t="s">
        <v>654</v>
      </c>
      <c r="D16" s="9">
        <v>4</v>
      </c>
      <c r="H16" s="9">
        <v>1</v>
      </c>
    </row>
    <row r="17" spans="1:8" ht="15">
      <c r="A17" t="s">
        <v>228</v>
      </c>
      <c r="D17" s="9">
        <v>4</v>
      </c>
      <c r="H17" s="9">
        <v>4</v>
      </c>
    </row>
    <row r="18" spans="1:8" ht="15">
      <c r="A18" t="s">
        <v>174</v>
      </c>
      <c r="D18" s="9">
        <v>3</v>
      </c>
      <c r="H18" s="9">
        <v>4</v>
      </c>
    </row>
    <row r="19" spans="1:8" ht="15">
      <c r="A19" t="s">
        <v>179</v>
      </c>
      <c r="D19" s="9">
        <v>2</v>
      </c>
      <c r="H19" s="9">
        <v>4</v>
      </c>
    </row>
    <row r="20" spans="1:8" ht="15">
      <c r="A20" t="s">
        <v>221</v>
      </c>
      <c r="D20" s="9">
        <v>2</v>
      </c>
      <c r="H20" s="9">
        <v>3</v>
      </c>
    </row>
    <row r="21" spans="1:8" ht="15">
      <c r="A21" t="s">
        <v>264</v>
      </c>
      <c r="D21" s="9">
        <v>1</v>
      </c>
      <c r="H21" s="9">
        <v>3</v>
      </c>
    </row>
    <row r="22" spans="1:8" ht="15">
      <c r="A22" t="s">
        <v>770</v>
      </c>
      <c r="D22" s="9">
        <v>5</v>
      </c>
      <c r="H22" s="9">
        <v>4</v>
      </c>
    </row>
    <row r="24" spans="1:8" ht="15">
      <c r="A24" t="s">
        <v>12</v>
      </c>
      <c r="D24" t="s">
        <v>771</v>
      </c>
      <c r="H24" t="s">
        <v>771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9.710937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18.7109375" style="0" customWidth="1"/>
    <col min="12" max="16384" width="8.7109375" style="0" customWidth="1"/>
  </cols>
  <sheetData>
    <row r="2" spans="1:6" ht="15">
      <c r="A2" s="1" t="s">
        <v>772</v>
      </c>
      <c r="B2" s="1"/>
      <c r="C2" s="1"/>
      <c r="D2" s="1"/>
      <c r="E2" s="1"/>
      <c r="F2" s="1"/>
    </row>
    <row r="5" spans="1:11" ht="39.75" customHeight="1">
      <c r="A5" s="8" t="s">
        <v>773</v>
      </c>
      <c r="C5" s="1" t="s">
        <v>774</v>
      </c>
      <c r="D5" s="1"/>
      <c r="G5" s="8" t="s">
        <v>775</v>
      </c>
      <c r="I5" s="2" t="s">
        <v>776</v>
      </c>
      <c r="K5" s="2" t="s">
        <v>777</v>
      </c>
    </row>
    <row r="6" ht="15">
      <c r="A6" s="8" t="s">
        <v>778</v>
      </c>
    </row>
    <row r="7" spans="1:11" ht="15">
      <c r="A7" t="s">
        <v>779</v>
      </c>
      <c r="D7" s="9">
        <v>55</v>
      </c>
      <c r="G7" t="s">
        <v>780</v>
      </c>
      <c r="I7" t="s">
        <v>781</v>
      </c>
      <c r="K7" t="s">
        <v>782</v>
      </c>
    </row>
    <row r="8" spans="1:11" ht="15">
      <c r="A8" t="s">
        <v>783</v>
      </c>
      <c r="D8" s="9">
        <v>51</v>
      </c>
      <c r="G8" t="s">
        <v>780</v>
      </c>
      <c r="I8" t="s">
        <v>781</v>
      </c>
      <c r="K8" t="s">
        <v>784</v>
      </c>
    </row>
    <row r="9" spans="1:11" ht="15">
      <c r="A9" t="s">
        <v>785</v>
      </c>
      <c r="D9" s="9">
        <v>56</v>
      </c>
      <c r="G9" t="s">
        <v>780</v>
      </c>
      <c r="I9" t="s">
        <v>781</v>
      </c>
      <c r="K9" t="s">
        <v>782</v>
      </c>
    </row>
    <row r="10" spans="1:11" ht="15">
      <c r="A10" t="s">
        <v>786</v>
      </c>
      <c r="D10" s="9">
        <v>53</v>
      </c>
      <c r="G10" t="s">
        <v>780</v>
      </c>
      <c r="I10" t="s">
        <v>781</v>
      </c>
      <c r="K10" t="s">
        <v>784</v>
      </c>
    </row>
    <row r="11" ht="15">
      <c r="A11" s="8" t="s">
        <v>787</v>
      </c>
    </row>
    <row r="12" spans="1:11" ht="15">
      <c r="A12" t="s">
        <v>788</v>
      </c>
      <c r="D12" s="9">
        <v>55</v>
      </c>
      <c r="G12" t="s">
        <v>789</v>
      </c>
      <c r="I12" t="s">
        <v>781</v>
      </c>
      <c r="K12" t="s">
        <v>790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1:20" ht="15">
      <c r="A5" s="4" t="s">
        <v>22</v>
      </c>
      <c r="D5" t="s">
        <v>23</v>
      </c>
      <c r="E5" t="s">
        <v>24</v>
      </c>
      <c r="H5" t="s">
        <v>25</v>
      </c>
      <c r="I5" t="s">
        <v>24</v>
      </c>
      <c r="L5" t="s">
        <v>26</v>
      </c>
      <c r="P5" t="s">
        <v>27</v>
      </c>
      <c r="T5" t="s">
        <v>28</v>
      </c>
    </row>
    <row r="6" spans="1:20" ht="15">
      <c r="A6" s="4" t="s">
        <v>29</v>
      </c>
      <c r="D6" t="s">
        <v>30</v>
      </c>
      <c r="E6" t="s">
        <v>24</v>
      </c>
      <c r="H6" t="s">
        <v>31</v>
      </c>
      <c r="I6" t="s">
        <v>24</v>
      </c>
      <c r="L6" t="s">
        <v>32</v>
      </c>
      <c r="M6" t="s">
        <v>24</v>
      </c>
      <c r="P6" t="s">
        <v>33</v>
      </c>
      <c r="T6" t="s">
        <v>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5" width="8.7109375" style="0" customWidth="1"/>
    <col min="6" max="6" width="4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791</v>
      </c>
      <c r="B2" s="1"/>
      <c r="C2" s="1"/>
      <c r="D2" s="1"/>
      <c r="E2" s="1"/>
      <c r="F2" s="1"/>
    </row>
    <row r="5" spans="1:14" ht="39.75" customHeight="1">
      <c r="A5" s="1" t="s">
        <v>773</v>
      </c>
      <c r="B5" s="1"/>
      <c r="C5" s="1"/>
      <c r="E5" s="3" t="s">
        <v>792</v>
      </c>
      <c r="F5" s="3"/>
      <c r="I5" s="3" t="s">
        <v>793</v>
      </c>
      <c r="J5" s="3"/>
      <c r="M5" s="3" t="s">
        <v>794</v>
      </c>
      <c r="N5" s="3"/>
    </row>
    <row r="6" spans="1:3" ht="15">
      <c r="A6" s="1" t="s">
        <v>795</v>
      </c>
      <c r="B6" s="1"/>
      <c r="C6" s="1"/>
    </row>
    <row r="7" spans="1:14" ht="15">
      <c r="A7" s="5" t="s">
        <v>779</v>
      </c>
      <c r="B7" s="5"/>
      <c r="C7" s="5"/>
      <c r="E7" s="6">
        <v>83750</v>
      </c>
      <c r="F7" s="6"/>
      <c r="J7" t="s">
        <v>796</v>
      </c>
      <c r="M7" s="6">
        <v>83750</v>
      </c>
      <c r="N7" s="6"/>
    </row>
    <row r="8" spans="1:14" ht="15">
      <c r="A8" s="5" t="s">
        <v>783</v>
      </c>
      <c r="B8" s="5"/>
      <c r="C8" s="5"/>
      <c r="E8" s="6">
        <v>83750</v>
      </c>
      <c r="F8" s="6"/>
      <c r="J8" t="s">
        <v>796</v>
      </c>
      <c r="M8" s="6">
        <v>83750</v>
      </c>
      <c r="N8" s="6"/>
    </row>
    <row r="9" spans="1:14" ht="15">
      <c r="A9" s="5" t="s">
        <v>785</v>
      </c>
      <c r="B9" s="5"/>
      <c r="C9" s="5"/>
      <c r="E9" s="6">
        <v>86250</v>
      </c>
      <c r="F9" s="6"/>
      <c r="J9" t="s">
        <v>796</v>
      </c>
      <c r="M9" s="6">
        <v>86250</v>
      </c>
      <c r="N9" s="6"/>
    </row>
    <row r="10" spans="1:14" ht="15">
      <c r="A10" s="5" t="s">
        <v>786</v>
      </c>
      <c r="B10" s="5"/>
      <c r="C10" s="5"/>
      <c r="E10" s="6">
        <v>86250</v>
      </c>
      <c r="F10" s="6"/>
      <c r="J10" t="s">
        <v>796</v>
      </c>
      <c r="M10" s="6">
        <v>86250</v>
      </c>
      <c r="N10" s="6"/>
    </row>
    <row r="11" spans="1:3" ht="15">
      <c r="A11" s="1" t="s">
        <v>787</v>
      </c>
      <c r="B11" s="1"/>
      <c r="C11" s="1"/>
    </row>
    <row r="12" spans="1:14" ht="15">
      <c r="A12" s="5" t="s">
        <v>788</v>
      </c>
      <c r="B12" s="5"/>
      <c r="C12" s="5"/>
      <c r="F12" t="s">
        <v>796</v>
      </c>
      <c r="J12" t="s">
        <v>796</v>
      </c>
      <c r="N12" t="s">
        <v>796</v>
      </c>
    </row>
    <row r="13" spans="1:3" ht="15">
      <c r="A13" s="1" t="s">
        <v>797</v>
      </c>
      <c r="B13" s="1"/>
      <c r="C13" s="1"/>
    </row>
    <row r="14" spans="1:14" ht="15">
      <c r="A14" s="5" t="s">
        <v>798</v>
      </c>
      <c r="B14" s="5"/>
      <c r="C14" s="5"/>
      <c r="F14" t="s">
        <v>796</v>
      </c>
      <c r="J14" t="s">
        <v>796</v>
      </c>
      <c r="N14" t="s">
        <v>796</v>
      </c>
    </row>
  </sheetData>
  <sheetProtection selectLockedCells="1" selectUnlockedCells="1"/>
  <mergeCells count="22">
    <mergeCell ref="A2:F2"/>
    <mergeCell ref="A5:C5"/>
    <mergeCell ref="E5:F5"/>
    <mergeCell ref="I5:J5"/>
    <mergeCell ref="M5:N5"/>
    <mergeCell ref="A6:C6"/>
    <mergeCell ref="A7:C7"/>
    <mergeCell ref="E7:F7"/>
    <mergeCell ref="M7:N7"/>
    <mergeCell ref="A8:C8"/>
    <mergeCell ref="E8:F8"/>
    <mergeCell ref="M8:N8"/>
    <mergeCell ref="A9:C9"/>
    <mergeCell ref="E9:F9"/>
    <mergeCell ref="M9:N9"/>
    <mergeCell ref="A10:C10"/>
    <mergeCell ref="E10:F10"/>
    <mergeCell ref="M10:N10"/>
    <mergeCell ref="A11:C11"/>
    <mergeCell ref="A12:C12"/>
    <mergeCell ref="A13:C13"/>
    <mergeCell ref="A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20.7109375" style="0" customWidth="1"/>
    <col min="5" max="16384" width="8.7109375" style="0" customWidth="1"/>
  </cols>
  <sheetData>
    <row r="2" spans="1:6" ht="15">
      <c r="A2" s="1" t="s">
        <v>799</v>
      </c>
      <c r="B2" s="1"/>
      <c r="C2" s="1"/>
      <c r="D2" s="1"/>
      <c r="E2" s="1"/>
      <c r="F2" s="1"/>
    </row>
    <row r="5" spans="1:4" ht="39.75" customHeight="1">
      <c r="A5" s="8" t="s">
        <v>800</v>
      </c>
      <c r="C5" s="3" t="s">
        <v>801</v>
      </c>
      <c r="D5" s="3"/>
    </row>
    <row r="6" spans="1:4" ht="15">
      <c r="A6" s="8" t="s">
        <v>795</v>
      </c>
      <c r="C6" s="5"/>
      <c r="D6" s="5"/>
    </row>
    <row r="7" spans="1:4" ht="15">
      <c r="A7" t="s">
        <v>779</v>
      </c>
      <c r="D7" t="s">
        <v>802</v>
      </c>
    </row>
    <row r="8" spans="1:4" ht="15">
      <c r="A8" t="s">
        <v>783</v>
      </c>
      <c r="D8" t="s">
        <v>796</v>
      </c>
    </row>
    <row r="9" spans="1:4" ht="15">
      <c r="A9" t="s">
        <v>785</v>
      </c>
      <c r="D9" t="s">
        <v>803</v>
      </c>
    </row>
    <row r="10" spans="1:4" ht="15">
      <c r="A10" t="s">
        <v>786</v>
      </c>
      <c r="D10" t="s">
        <v>804</v>
      </c>
    </row>
    <row r="11" spans="2:5" ht="15">
      <c r="B11" s="14"/>
      <c r="C11" s="14"/>
      <c r="D11" s="14"/>
      <c r="E11" s="14"/>
    </row>
    <row r="12" ht="15">
      <c r="A12" s="8" t="s">
        <v>787</v>
      </c>
    </row>
    <row r="13" spans="1:4" ht="15">
      <c r="A13" t="s">
        <v>805</v>
      </c>
      <c r="D13" t="s">
        <v>804</v>
      </c>
    </row>
    <row r="14" spans="2:5" ht="15">
      <c r="B14" s="14"/>
      <c r="C14" s="14"/>
      <c r="D14" s="14"/>
      <c r="E14" s="14"/>
    </row>
    <row r="15" ht="15">
      <c r="A15" s="8" t="s">
        <v>806</v>
      </c>
    </row>
    <row r="16" spans="1:4" ht="39.75" customHeight="1">
      <c r="A16" t="s">
        <v>807</v>
      </c>
      <c r="D16" s="4" t="s">
        <v>804</v>
      </c>
    </row>
    <row r="17" spans="1:4" ht="39.75" customHeight="1">
      <c r="A17" t="s">
        <v>808</v>
      </c>
      <c r="D17" s="4" t="s">
        <v>809</v>
      </c>
    </row>
    <row r="18" spans="1:4" ht="39.75" customHeight="1">
      <c r="A18" t="s">
        <v>810</v>
      </c>
      <c r="D18" s="4" t="s">
        <v>809</v>
      </c>
    </row>
  </sheetData>
  <sheetProtection selectLockedCells="1" selectUnlockedCells="1"/>
  <mergeCells count="5">
    <mergeCell ref="A2:F2"/>
    <mergeCell ref="C5:D5"/>
    <mergeCell ref="C6:D6"/>
    <mergeCell ref="B11:E11"/>
    <mergeCell ref="B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0.8515625" style="0" customWidth="1"/>
    <col min="4" max="16384" width="8.7109375" style="0" customWidth="1"/>
  </cols>
  <sheetData>
    <row r="2" spans="1:6" ht="15">
      <c r="A2" s="1" t="s">
        <v>811</v>
      </c>
      <c r="B2" s="1"/>
      <c r="C2" s="1"/>
      <c r="D2" s="1"/>
      <c r="E2" s="1"/>
      <c r="F2" s="1"/>
    </row>
    <row r="5" spans="1:3" ht="15">
      <c r="A5" t="s">
        <v>812</v>
      </c>
      <c r="C5" t="e">
        <f>#N/A</f>
        <v>#N/A</v>
      </c>
    </row>
    <row r="6" spans="1:3" ht="15">
      <c r="A6" t="s">
        <v>812</v>
      </c>
      <c r="C6" t="e">
        <f>#N/A</f>
        <v>#N/A</v>
      </c>
    </row>
    <row r="7" spans="1:3" ht="15">
      <c r="A7" t="s">
        <v>813</v>
      </c>
      <c r="C7">
        <f>2.9167%-1.75%</f>
        <v>0</v>
      </c>
    </row>
    <row r="8" ht="15">
      <c r="C8">
        <f>1.1667%</f>
        <v>0</v>
      </c>
    </row>
    <row r="9" ht="15">
      <c r="C9" t="e">
        <f>#N/A</f>
        <v>#VALUE!</v>
      </c>
    </row>
    <row r="10" ht="15">
      <c r="C10" t="e">
        <f>#N/A</f>
        <v>#VALUE!</v>
      </c>
    </row>
    <row r="11" ht="15">
      <c r="C11">
        <f>0.5833%+0.1267%</f>
        <v>0</v>
      </c>
    </row>
    <row r="12" ht="15">
      <c r="C12">
        <f>0.71%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814</v>
      </c>
      <c r="B2" s="1"/>
      <c r="C2" s="1"/>
      <c r="D2" s="1"/>
      <c r="E2" s="1"/>
      <c r="F2" s="1"/>
    </row>
    <row r="5" spans="1:12" ht="39.75" customHeight="1">
      <c r="A5" s="8" t="s">
        <v>815</v>
      </c>
      <c r="C5" s="3" t="s">
        <v>816</v>
      </c>
      <c r="D5" s="3"/>
      <c r="G5" s="3" t="s">
        <v>817</v>
      </c>
      <c r="H5" s="3"/>
      <c r="K5" s="3" t="s">
        <v>818</v>
      </c>
      <c r="L5" s="3"/>
    </row>
    <row r="6" spans="1:12" ht="15">
      <c r="A6" t="s">
        <v>819</v>
      </c>
      <c r="D6" s="9">
        <v>100000000</v>
      </c>
      <c r="H6" t="s">
        <v>346</v>
      </c>
      <c r="L6" s="9">
        <v>38772074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820</v>
      </c>
      <c r="B2" s="1"/>
      <c r="C2" s="1"/>
      <c r="D2" s="1"/>
      <c r="E2" s="1"/>
      <c r="F2" s="1"/>
    </row>
    <row r="5" spans="3:4" ht="15">
      <c r="C5" s="1" t="s">
        <v>821</v>
      </c>
      <c r="D5" s="1"/>
    </row>
    <row r="6" spans="2:5" ht="15">
      <c r="B6" s="14"/>
      <c r="C6" s="14"/>
      <c r="D6" s="14"/>
      <c r="E6" s="14"/>
    </row>
    <row r="7" spans="1:5" ht="15">
      <c r="A7" s="4" t="s">
        <v>822</v>
      </c>
      <c r="C7" s="8"/>
      <c r="D7" s="8" t="s">
        <v>823</v>
      </c>
      <c r="E7" s="8"/>
    </row>
    <row r="8" spans="2:5" ht="15">
      <c r="B8" s="14"/>
      <c r="C8" s="14"/>
      <c r="D8" s="14"/>
      <c r="E8" s="14"/>
    </row>
    <row r="9" spans="1:5" ht="15">
      <c r="A9" t="s">
        <v>824</v>
      </c>
      <c r="C9" s="8"/>
      <c r="D9" s="8" t="s">
        <v>825</v>
      </c>
      <c r="E9" s="8"/>
    </row>
    <row r="10" spans="2:5" ht="15">
      <c r="B10" s="14"/>
      <c r="C10" s="14"/>
      <c r="D10" s="14"/>
      <c r="E10" s="14"/>
    </row>
    <row r="11" spans="1:5" ht="15">
      <c r="A11" s="4" t="s">
        <v>826</v>
      </c>
      <c r="C11" s="8"/>
      <c r="D11" s="8" t="s">
        <v>827</v>
      </c>
      <c r="E11" s="8"/>
    </row>
    <row r="12" spans="2:5" ht="15">
      <c r="B12" s="14"/>
      <c r="C12" s="14"/>
      <c r="D12" s="14"/>
      <c r="E12" s="14"/>
    </row>
    <row r="13" spans="1:5" ht="15">
      <c r="A13" s="4" t="s">
        <v>828</v>
      </c>
      <c r="C13" s="8"/>
      <c r="D13" s="8" t="s">
        <v>829</v>
      </c>
      <c r="E13" s="8"/>
    </row>
    <row r="14" spans="2:5" ht="15">
      <c r="B14" s="14"/>
      <c r="C14" s="14"/>
      <c r="D14" s="14"/>
      <c r="E14" s="14"/>
    </row>
    <row r="15" spans="1:5" ht="15">
      <c r="A15" s="4" t="s">
        <v>830</v>
      </c>
      <c r="C15" s="8"/>
      <c r="D15" s="8" t="s">
        <v>831</v>
      </c>
      <c r="E15" s="8"/>
    </row>
    <row r="16" spans="2:5" ht="15">
      <c r="B16" s="14"/>
      <c r="C16" s="14"/>
      <c r="D16" s="14"/>
      <c r="E16" s="14"/>
    </row>
    <row r="17" spans="1:5" ht="15">
      <c r="A17" s="4" t="s">
        <v>832</v>
      </c>
      <c r="C17" s="8"/>
      <c r="D17" s="8" t="s">
        <v>833</v>
      </c>
      <c r="E17" s="8"/>
    </row>
    <row r="18" spans="2:5" ht="15">
      <c r="B18" s="14"/>
      <c r="C18" s="14"/>
      <c r="D18" s="14"/>
      <c r="E18" s="14"/>
    </row>
    <row r="19" spans="1:5" ht="15">
      <c r="A19" s="4" t="s">
        <v>834</v>
      </c>
      <c r="C19" s="8"/>
      <c r="D19" s="8" t="s">
        <v>835</v>
      </c>
      <c r="E19" s="8"/>
    </row>
    <row r="20" spans="2:5" ht="15">
      <c r="B20" s="14"/>
      <c r="C20" s="14"/>
      <c r="D20" s="14"/>
      <c r="E20" s="14"/>
    </row>
    <row r="21" spans="1:5" ht="15">
      <c r="A21" s="4" t="s">
        <v>836</v>
      </c>
      <c r="C21" s="8"/>
      <c r="D21" s="8" t="s">
        <v>837</v>
      </c>
      <c r="E21" s="8"/>
    </row>
    <row r="22" spans="2:5" ht="15">
      <c r="B22" s="14"/>
      <c r="C22" s="14"/>
      <c r="D22" s="14"/>
      <c r="E22" s="14"/>
    </row>
    <row r="23" spans="1:5" ht="15">
      <c r="A23" t="s">
        <v>838</v>
      </c>
      <c r="C23" s="8"/>
      <c r="D23" s="8" t="s">
        <v>839</v>
      </c>
      <c r="E23" s="8"/>
    </row>
  </sheetData>
  <sheetProtection selectLockedCells="1" selectUnlockedCells="1"/>
  <mergeCells count="11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840</v>
      </c>
      <c r="B2" s="1"/>
      <c r="C2" s="1"/>
      <c r="D2" s="1"/>
      <c r="E2" s="1"/>
      <c r="F2" s="1"/>
    </row>
    <row r="5" spans="3:8" ht="15">
      <c r="C5" s="1" t="s">
        <v>841</v>
      </c>
      <c r="D5" s="1"/>
      <c r="G5" s="1" t="s">
        <v>842</v>
      </c>
      <c r="H5" s="1"/>
    </row>
    <row r="6" ht="15">
      <c r="A6" s="8" t="s">
        <v>338</v>
      </c>
    </row>
    <row r="7" ht="15">
      <c r="A7" t="s">
        <v>339</v>
      </c>
    </row>
    <row r="8" spans="1:8" ht="15">
      <c r="A8" s="4" t="s">
        <v>843</v>
      </c>
      <c r="C8" s="6">
        <v>854753064</v>
      </c>
      <c r="D8" s="6"/>
      <c r="G8" s="6">
        <v>666973639</v>
      </c>
      <c r="H8" s="6"/>
    </row>
    <row r="9" spans="1:8" ht="15">
      <c r="A9" t="s">
        <v>844</v>
      </c>
      <c r="D9" s="9">
        <v>145860229</v>
      </c>
      <c r="H9" s="9">
        <v>43525143</v>
      </c>
    </row>
    <row r="11" spans="1:8" ht="15">
      <c r="A11" s="8" t="s">
        <v>845</v>
      </c>
      <c r="D11" s="9">
        <v>1000613293</v>
      </c>
      <c r="H11" s="9">
        <v>710498782</v>
      </c>
    </row>
    <row r="12" spans="1:8" ht="15">
      <c r="A12" t="s">
        <v>846</v>
      </c>
      <c r="D12" s="9">
        <v>72224183</v>
      </c>
      <c r="H12" s="9">
        <v>18910756</v>
      </c>
    </row>
    <row r="13" spans="1:8" ht="15">
      <c r="A13" t="s">
        <v>342</v>
      </c>
      <c r="D13" s="9">
        <v>2813808</v>
      </c>
      <c r="H13" s="9">
        <v>2520506</v>
      </c>
    </row>
    <row r="14" spans="1:8" ht="15">
      <c r="A14" t="s">
        <v>847</v>
      </c>
      <c r="D14" t="s">
        <v>346</v>
      </c>
      <c r="H14" s="9">
        <v>14185850</v>
      </c>
    </row>
    <row r="15" spans="1:8" ht="15">
      <c r="A15" t="s">
        <v>343</v>
      </c>
      <c r="D15" s="9">
        <v>792069</v>
      </c>
      <c r="H15" s="9">
        <v>1229505</v>
      </c>
    </row>
    <row r="17" spans="1:8" ht="15">
      <c r="A17" s="8" t="s">
        <v>56</v>
      </c>
      <c r="D17" s="9">
        <v>1076443353</v>
      </c>
      <c r="H17" s="9">
        <v>747345399</v>
      </c>
    </row>
    <row r="19" ht="15">
      <c r="A19" s="8" t="s">
        <v>344</v>
      </c>
    </row>
    <row r="20" spans="1:8" ht="15">
      <c r="A20" t="s">
        <v>848</v>
      </c>
      <c r="D20" s="9">
        <v>3683347</v>
      </c>
      <c r="H20" s="9">
        <v>3085607</v>
      </c>
    </row>
    <row r="21" spans="1:8" ht="15">
      <c r="A21" t="s">
        <v>345</v>
      </c>
      <c r="D21" s="9">
        <v>59587222</v>
      </c>
      <c r="H21" s="9">
        <v>21730512</v>
      </c>
    </row>
    <row r="22" spans="1:8" ht="15">
      <c r="A22" s="4" t="s">
        <v>849</v>
      </c>
      <c r="D22" s="9">
        <v>332128815</v>
      </c>
      <c r="H22" s="9">
        <v>256858457</v>
      </c>
    </row>
    <row r="23" spans="1:8" ht="15">
      <c r="A23" t="s">
        <v>850</v>
      </c>
      <c r="D23" s="9">
        <v>135503385</v>
      </c>
      <c r="H23" t="s">
        <v>346</v>
      </c>
    </row>
    <row r="24" spans="1:8" ht="15">
      <c r="A24" t="s">
        <v>851</v>
      </c>
      <c r="D24" s="9">
        <v>2638504</v>
      </c>
      <c r="H24" s="9">
        <v>693787</v>
      </c>
    </row>
    <row r="25" spans="1:8" ht="15">
      <c r="A25" t="s">
        <v>852</v>
      </c>
      <c r="D25" s="9">
        <v>2419629</v>
      </c>
      <c r="H25" s="9">
        <v>1784806</v>
      </c>
    </row>
    <row r="26" spans="1:8" ht="15">
      <c r="A26" t="s">
        <v>853</v>
      </c>
      <c r="D26" s="9">
        <v>3298404</v>
      </c>
      <c r="H26" s="9">
        <v>5061217</v>
      </c>
    </row>
    <row r="27" spans="1:8" ht="15">
      <c r="A27" t="s">
        <v>351</v>
      </c>
      <c r="D27" s="9">
        <v>1342479</v>
      </c>
      <c r="H27" s="9">
        <v>224739</v>
      </c>
    </row>
    <row r="29" spans="1:8" ht="15">
      <c r="A29" s="8" t="s">
        <v>352</v>
      </c>
      <c r="D29" s="9">
        <v>540601785</v>
      </c>
      <c r="H29" s="9">
        <v>289439125</v>
      </c>
    </row>
    <row r="31" ht="15">
      <c r="A31" t="s">
        <v>854</v>
      </c>
    </row>
    <row r="32" ht="15">
      <c r="A32" s="8" t="s">
        <v>855</v>
      </c>
    </row>
    <row r="33" spans="1:8" ht="15">
      <c r="A33" s="4" t="s">
        <v>856</v>
      </c>
      <c r="D33" s="9">
        <v>38772</v>
      </c>
      <c r="H33" s="9">
        <v>32480</v>
      </c>
    </row>
    <row r="34" spans="1:8" ht="15">
      <c r="A34" t="s">
        <v>857</v>
      </c>
      <c r="D34" s="9">
        <v>539462336</v>
      </c>
      <c r="H34" s="9">
        <v>451448872</v>
      </c>
    </row>
    <row r="35" spans="1:8" ht="15">
      <c r="A35" t="s">
        <v>858</v>
      </c>
      <c r="D35" s="7">
        <v>-5153449</v>
      </c>
      <c r="H35" s="9">
        <v>3163645</v>
      </c>
    </row>
    <row r="36" spans="1:8" ht="15">
      <c r="A36" t="s">
        <v>859</v>
      </c>
      <c r="D36" s="7">
        <v>-2331230</v>
      </c>
      <c r="H36" s="9">
        <v>4289389</v>
      </c>
    </row>
    <row r="37" spans="1:8" ht="15">
      <c r="A37" t="s">
        <v>860</v>
      </c>
      <c r="D37" s="7">
        <v>-850039</v>
      </c>
      <c r="H37" s="9">
        <v>2047044</v>
      </c>
    </row>
    <row r="38" spans="1:8" ht="15">
      <c r="A38" t="s">
        <v>861</v>
      </c>
      <c r="D38" s="9">
        <v>4675178</v>
      </c>
      <c r="H38" s="7">
        <v>-3075156</v>
      </c>
    </row>
    <row r="40" spans="1:8" ht="15">
      <c r="A40" s="8" t="s">
        <v>862</v>
      </c>
      <c r="C40" s="6">
        <v>535841568</v>
      </c>
      <c r="D40" s="6"/>
      <c r="G40" s="6">
        <v>457906274</v>
      </c>
      <c r="H40" s="6"/>
    </row>
    <row r="42" spans="1:8" ht="15">
      <c r="A42" s="8" t="s">
        <v>863</v>
      </c>
      <c r="C42" s="6">
        <v>1076443353</v>
      </c>
      <c r="D42" s="6"/>
      <c r="G42" s="6">
        <v>747345399</v>
      </c>
      <c r="H42" s="6"/>
    </row>
    <row r="44" spans="1:8" ht="15">
      <c r="A44" s="8" t="s">
        <v>864</v>
      </c>
      <c r="C44" s="13">
        <v>13.82</v>
      </c>
      <c r="D44" s="13"/>
      <c r="G44" s="13">
        <v>14.1</v>
      </c>
      <c r="H44" s="13"/>
    </row>
  </sheetData>
  <sheetProtection selectLockedCells="1" selectUnlockedCells="1"/>
  <mergeCells count="11">
    <mergeCell ref="A2:F2"/>
    <mergeCell ref="C5:D5"/>
    <mergeCell ref="G5:H5"/>
    <mergeCell ref="C8:D8"/>
    <mergeCell ref="G8:H8"/>
    <mergeCell ref="C40:D40"/>
    <mergeCell ref="G40:H40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865</v>
      </c>
      <c r="B2" s="1"/>
      <c r="C2" s="1"/>
      <c r="D2" s="1"/>
      <c r="E2" s="1"/>
      <c r="F2" s="1"/>
    </row>
    <row r="5" spans="3:12" ht="15">
      <c r="C5" s="1" t="s">
        <v>866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37</v>
      </c>
      <c r="D6" s="1"/>
      <c r="G6" s="1" t="s">
        <v>38</v>
      </c>
      <c r="H6" s="1"/>
      <c r="K6" s="1" t="s">
        <v>39</v>
      </c>
      <c r="L6" s="1"/>
    </row>
    <row r="7" ht="15">
      <c r="A7" s="8" t="s">
        <v>359</v>
      </c>
    </row>
    <row r="8" ht="15">
      <c r="A8" s="4" t="s">
        <v>360</v>
      </c>
    </row>
    <row r="9" spans="1:12" ht="15">
      <c r="A9" t="s">
        <v>361</v>
      </c>
      <c r="C9" s="6">
        <v>62469275</v>
      </c>
      <c r="D9" s="6"/>
      <c r="G9" s="6">
        <v>52772368</v>
      </c>
      <c r="H9" s="6"/>
      <c r="K9" s="6">
        <v>40561694</v>
      </c>
      <c r="L9" s="6"/>
    </row>
    <row r="10" spans="1:12" ht="15">
      <c r="A10" t="s">
        <v>362</v>
      </c>
      <c r="D10" s="9">
        <v>2244895</v>
      </c>
      <c r="H10" s="9">
        <v>1660371</v>
      </c>
      <c r="L10" s="9">
        <v>2334330</v>
      </c>
    </row>
    <row r="11" spans="1:12" ht="15">
      <c r="A11" t="s">
        <v>867</v>
      </c>
      <c r="D11" t="s">
        <v>346</v>
      </c>
      <c r="H11" s="9">
        <v>4551485</v>
      </c>
      <c r="L11" s="9">
        <v>3299764</v>
      </c>
    </row>
    <row r="12" ht="15">
      <c r="A12" t="s">
        <v>868</v>
      </c>
    </row>
    <row r="13" spans="1:12" ht="15">
      <c r="A13" t="s">
        <v>361</v>
      </c>
      <c r="D13" s="9">
        <v>5302909</v>
      </c>
      <c r="H13" s="9">
        <v>512610</v>
      </c>
      <c r="L13" s="9">
        <v>105502</v>
      </c>
    </row>
    <row r="14" spans="1:12" ht="15">
      <c r="A14" t="s">
        <v>869</v>
      </c>
      <c r="D14" s="9">
        <v>2187500</v>
      </c>
      <c r="H14" t="s">
        <v>346</v>
      </c>
      <c r="L14" t="s">
        <v>346</v>
      </c>
    </row>
    <row r="16" spans="1:12" ht="15">
      <c r="A16" s="8" t="s">
        <v>44</v>
      </c>
      <c r="D16" s="9">
        <v>72204579</v>
      </c>
      <c r="H16" s="9">
        <v>59496834</v>
      </c>
      <c r="L16" s="9">
        <v>46301290</v>
      </c>
    </row>
    <row r="18" ht="15">
      <c r="A18" s="8" t="s">
        <v>363</v>
      </c>
    </row>
    <row r="19" spans="1:12" ht="15">
      <c r="A19" t="s">
        <v>870</v>
      </c>
      <c r="D19" s="9">
        <v>8351653</v>
      </c>
      <c r="H19" s="9">
        <v>6902645</v>
      </c>
      <c r="L19" s="9">
        <v>5015077</v>
      </c>
    </row>
    <row r="20" spans="1:12" ht="15">
      <c r="A20" t="s">
        <v>871</v>
      </c>
      <c r="D20" s="9">
        <v>2399249</v>
      </c>
      <c r="H20" s="9">
        <v>6217210</v>
      </c>
      <c r="L20" s="9">
        <v>4791574</v>
      </c>
    </row>
    <row r="21" spans="1:12" ht="15">
      <c r="A21" t="s">
        <v>872</v>
      </c>
      <c r="D21" s="9">
        <v>14359908</v>
      </c>
      <c r="H21" s="9">
        <v>8338880</v>
      </c>
      <c r="L21" s="9">
        <v>4923219</v>
      </c>
    </row>
    <row r="22" spans="1:12" ht="15">
      <c r="A22" t="s">
        <v>873</v>
      </c>
      <c r="D22" s="9">
        <v>2000000</v>
      </c>
      <c r="H22" s="9">
        <v>2245000</v>
      </c>
      <c r="L22" s="9">
        <v>1148281</v>
      </c>
    </row>
    <row r="23" spans="1:12" ht="15">
      <c r="A23" t="s">
        <v>874</v>
      </c>
      <c r="D23" s="9">
        <v>2460582</v>
      </c>
      <c r="H23" s="9">
        <v>1935000</v>
      </c>
      <c r="L23" s="9">
        <v>2179257</v>
      </c>
    </row>
    <row r="25" spans="1:12" ht="15">
      <c r="A25" s="8" t="s">
        <v>875</v>
      </c>
      <c r="D25" s="9">
        <v>29571392</v>
      </c>
      <c r="H25" s="9">
        <v>25638735</v>
      </c>
      <c r="L25" s="9">
        <v>18057408</v>
      </c>
    </row>
    <row r="26" spans="1:12" ht="15">
      <c r="A26" t="s">
        <v>876</v>
      </c>
      <c r="D26" s="9">
        <v>10869098</v>
      </c>
      <c r="H26" s="9">
        <v>112736</v>
      </c>
      <c r="L26" s="9">
        <v>907722</v>
      </c>
    </row>
    <row r="27" spans="1:12" ht="15">
      <c r="A27" t="s">
        <v>877</v>
      </c>
      <c r="D27" s="9">
        <v>800000</v>
      </c>
      <c r="H27" s="9">
        <v>300000</v>
      </c>
      <c r="L27" t="s">
        <v>346</v>
      </c>
    </row>
    <row r="29" spans="1:12" ht="15">
      <c r="A29" s="8" t="s">
        <v>45</v>
      </c>
      <c r="D29" s="9">
        <v>41240490</v>
      </c>
      <c r="H29" s="9">
        <v>26051471</v>
      </c>
      <c r="L29" s="9">
        <v>18965130</v>
      </c>
    </row>
    <row r="31" spans="1:12" ht="15">
      <c r="A31" s="8" t="s">
        <v>46</v>
      </c>
      <c r="D31" s="9">
        <v>30964089</v>
      </c>
      <c r="H31" s="9">
        <v>33445363</v>
      </c>
      <c r="L31" s="9">
        <v>27336160</v>
      </c>
    </row>
    <row r="33" ht="15">
      <c r="A33" s="8" t="s">
        <v>878</v>
      </c>
    </row>
    <row r="34" spans="1:12" ht="15">
      <c r="A34" t="s">
        <v>879</v>
      </c>
      <c r="D34" s="7">
        <v>-2327118</v>
      </c>
      <c r="H34" s="9">
        <v>5410903</v>
      </c>
      <c r="L34" s="7">
        <v>-1376788</v>
      </c>
    </row>
    <row r="35" ht="15">
      <c r="A35" t="s">
        <v>880</v>
      </c>
    </row>
    <row r="36" spans="1:12" ht="15">
      <c r="A36" s="4" t="s">
        <v>371</v>
      </c>
      <c r="D36" s="7">
        <v>-3857170</v>
      </c>
      <c r="H36" s="9">
        <v>537029</v>
      </c>
      <c r="L36" s="9">
        <v>7011289</v>
      </c>
    </row>
    <row r="37" spans="1:12" ht="15">
      <c r="A37" t="s">
        <v>881</v>
      </c>
      <c r="D37" s="9">
        <v>960087</v>
      </c>
      <c r="H37" s="9">
        <v>525143</v>
      </c>
      <c r="L37" t="s">
        <v>346</v>
      </c>
    </row>
    <row r="38" spans="1:12" ht="15">
      <c r="A38" t="s">
        <v>882</v>
      </c>
      <c r="D38" s="9">
        <v>7750334</v>
      </c>
      <c r="H38" s="7">
        <v>-3593158</v>
      </c>
      <c r="L38" s="9">
        <v>518002</v>
      </c>
    </row>
    <row r="40" spans="1:12" ht="15">
      <c r="A40" s="8" t="s">
        <v>883</v>
      </c>
      <c r="D40" s="9">
        <v>4853251</v>
      </c>
      <c r="H40" s="7">
        <v>-2530986</v>
      </c>
      <c r="L40" s="9">
        <v>7529291</v>
      </c>
    </row>
    <row r="42" spans="1:12" ht="15">
      <c r="A42" s="8" t="s">
        <v>884</v>
      </c>
      <c r="D42" s="9">
        <v>2526133</v>
      </c>
      <c r="H42" s="9">
        <v>2879917</v>
      </c>
      <c r="L42" s="9">
        <v>6152503</v>
      </c>
    </row>
    <row r="44" spans="1:12" ht="15">
      <c r="A44" s="8" t="s">
        <v>48</v>
      </c>
      <c r="C44" s="6">
        <v>33490222</v>
      </c>
      <c r="D44" s="6"/>
      <c r="G44" s="6">
        <v>36325280</v>
      </c>
      <c r="H44" s="6"/>
      <c r="K44" s="6">
        <v>33488663</v>
      </c>
      <c r="L44" s="6"/>
    </row>
    <row r="46" spans="1:12" ht="15">
      <c r="A46" t="s">
        <v>885</v>
      </c>
      <c r="C46" s="13">
        <v>0.87</v>
      </c>
      <c r="D46" s="13"/>
      <c r="G46" s="13">
        <v>1.2</v>
      </c>
      <c r="H46" s="13"/>
      <c r="K46" s="13">
        <v>1.25</v>
      </c>
      <c r="L46" s="13"/>
    </row>
    <row r="48" spans="1:12" ht="15">
      <c r="A48" t="s">
        <v>886</v>
      </c>
      <c r="C48" s="13">
        <v>0.81</v>
      </c>
      <c r="D48" s="13"/>
      <c r="G48" s="13">
        <v>1.1</v>
      </c>
      <c r="H48" s="13"/>
      <c r="K48" s="13">
        <v>1.02</v>
      </c>
      <c r="L48" s="13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9:D9"/>
    <mergeCell ref="G9:H9"/>
    <mergeCell ref="K9:L9"/>
    <mergeCell ref="C44:D44"/>
    <mergeCell ref="G44:H44"/>
    <mergeCell ref="K44:L44"/>
    <mergeCell ref="C46:D46"/>
    <mergeCell ref="G46:H46"/>
    <mergeCell ref="K46:L46"/>
    <mergeCell ref="C48:D48"/>
    <mergeCell ref="G48:H48"/>
    <mergeCell ref="K48:L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887</v>
      </c>
      <c r="B2" s="1"/>
      <c r="C2" s="1"/>
      <c r="D2" s="1"/>
      <c r="E2" s="1"/>
      <c r="F2" s="1"/>
    </row>
    <row r="5" spans="3:12" ht="15">
      <c r="C5" s="1" t="s">
        <v>866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37</v>
      </c>
      <c r="D6" s="1"/>
      <c r="G6" s="1" t="s">
        <v>38</v>
      </c>
      <c r="H6" s="1"/>
      <c r="K6" s="1" t="s">
        <v>39</v>
      </c>
      <c r="L6" s="1"/>
    </row>
    <row r="7" ht="15">
      <c r="A7" s="8" t="s">
        <v>888</v>
      </c>
    </row>
    <row r="8" spans="1:12" ht="15">
      <c r="A8" t="s">
        <v>46</v>
      </c>
      <c r="C8" s="6">
        <v>30964089</v>
      </c>
      <c r="D8" s="6"/>
      <c r="G8" s="6">
        <v>33445363</v>
      </c>
      <c r="H8" s="6"/>
      <c r="K8" s="6">
        <v>27336160</v>
      </c>
      <c r="L8" s="6"/>
    </row>
    <row r="9" spans="1:12" ht="15">
      <c r="A9" t="s">
        <v>879</v>
      </c>
      <c r="D9" s="7">
        <v>-2327118</v>
      </c>
      <c r="H9" s="9">
        <v>5410903</v>
      </c>
      <c r="L9" s="7">
        <v>-1376788</v>
      </c>
    </row>
    <row r="10" spans="1:12" ht="15">
      <c r="A10" t="s">
        <v>889</v>
      </c>
      <c r="D10" s="7">
        <v>-2897083</v>
      </c>
      <c r="H10" s="9">
        <v>1062172</v>
      </c>
      <c r="L10" s="9">
        <v>7011289</v>
      </c>
    </row>
    <row r="11" spans="1:12" ht="15">
      <c r="A11" t="s">
        <v>890</v>
      </c>
      <c r="D11" s="9">
        <v>7750334</v>
      </c>
      <c r="H11" s="7">
        <v>-3593158</v>
      </c>
      <c r="L11" s="9">
        <v>518002</v>
      </c>
    </row>
    <row r="13" spans="1:12" ht="15">
      <c r="A13" s="8" t="s">
        <v>48</v>
      </c>
      <c r="D13" s="9">
        <v>33490222</v>
      </c>
      <c r="H13" s="9">
        <v>36325280</v>
      </c>
      <c r="L13" s="9">
        <v>33488663</v>
      </c>
    </row>
    <row r="15" ht="15">
      <c r="A15" s="8" t="s">
        <v>891</v>
      </c>
    </row>
    <row r="16" spans="1:12" ht="15">
      <c r="A16" t="s">
        <v>892</v>
      </c>
      <c r="D16" s="7">
        <v>-39387692</v>
      </c>
      <c r="H16" s="7">
        <v>-34842284</v>
      </c>
      <c r="L16" s="7">
        <v>-30076422</v>
      </c>
    </row>
    <row r="17" spans="1:12" ht="15">
      <c r="A17" t="s">
        <v>893</v>
      </c>
      <c r="D17" s="7">
        <v>-4186992</v>
      </c>
      <c r="H17" t="s">
        <v>346</v>
      </c>
      <c r="L17" s="7">
        <v>-395862</v>
      </c>
    </row>
    <row r="19" spans="1:12" ht="15">
      <c r="A19" s="8" t="s">
        <v>894</v>
      </c>
      <c r="D19" s="7">
        <v>-43574684</v>
      </c>
      <c r="H19" s="7">
        <v>-34842284</v>
      </c>
      <c r="L19" s="7">
        <v>-30472284</v>
      </c>
    </row>
    <row r="21" ht="15">
      <c r="A21" s="8" t="s">
        <v>895</v>
      </c>
    </row>
    <row r="22" spans="1:12" ht="15">
      <c r="A22" t="s">
        <v>896</v>
      </c>
      <c r="D22" s="9">
        <v>89031800</v>
      </c>
      <c r="H22" s="9">
        <v>80986450</v>
      </c>
      <c r="L22" t="s">
        <v>346</v>
      </c>
    </row>
    <row r="23" spans="1:12" ht="15">
      <c r="A23" t="s">
        <v>897</v>
      </c>
      <c r="D23" s="7">
        <v>-1012044</v>
      </c>
      <c r="H23" s="7">
        <v>-470000</v>
      </c>
      <c r="L23" t="s">
        <v>346</v>
      </c>
    </row>
    <row r="25" spans="1:12" ht="15">
      <c r="A25" s="8" t="s">
        <v>898</v>
      </c>
      <c r="D25" s="9">
        <v>88019756</v>
      </c>
      <c r="H25" s="9">
        <v>80516450</v>
      </c>
      <c r="L25" t="s">
        <v>346</v>
      </c>
    </row>
    <row r="27" spans="1:12" ht="15">
      <c r="A27" s="8" t="s">
        <v>899</v>
      </c>
      <c r="D27" s="9">
        <v>77935294</v>
      </c>
      <c r="H27" s="9">
        <v>81999446</v>
      </c>
      <c r="L27" s="9">
        <v>3016379</v>
      </c>
    </row>
    <row r="29" ht="15">
      <c r="A29" s="8" t="s">
        <v>900</v>
      </c>
    </row>
    <row r="30" spans="1:12" ht="15">
      <c r="A30" t="s">
        <v>901</v>
      </c>
      <c r="D30" s="9">
        <v>457906274</v>
      </c>
      <c r="H30" s="9">
        <v>375906828</v>
      </c>
      <c r="L30" s="9">
        <v>372890449</v>
      </c>
    </row>
    <row r="32" spans="1:12" ht="15">
      <c r="A32" t="s">
        <v>902</v>
      </c>
      <c r="C32" s="6">
        <v>535841568</v>
      </c>
      <c r="D32" s="6"/>
      <c r="G32" s="6">
        <v>457906274</v>
      </c>
      <c r="H32" s="6"/>
      <c r="K32" s="6">
        <v>375906828</v>
      </c>
      <c r="L32" s="6"/>
    </row>
    <row r="34" spans="1:12" ht="15">
      <c r="A34" t="s">
        <v>903</v>
      </c>
      <c r="C34" s="12">
        <v>-5153449</v>
      </c>
      <c r="D34" s="12"/>
      <c r="G34" s="6">
        <v>3163645</v>
      </c>
      <c r="H34" s="6"/>
      <c r="K34" s="6">
        <v>4559646</v>
      </c>
      <c r="L34" s="6"/>
    </row>
    <row r="36" ht="15">
      <c r="A36" s="8" t="s">
        <v>904</v>
      </c>
    </row>
    <row r="37" spans="1:12" ht="15">
      <c r="A37" t="s">
        <v>905</v>
      </c>
      <c r="D37" s="9">
        <v>6292000</v>
      </c>
      <c r="H37" s="9">
        <v>5750000</v>
      </c>
      <c r="L37" t="s">
        <v>346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8:D8"/>
    <mergeCell ref="G8:H8"/>
    <mergeCell ref="K8:L8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906</v>
      </c>
      <c r="B2" s="1"/>
      <c r="C2" s="1"/>
      <c r="D2" s="1"/>
      <c r="E2" s="1"/>
      <c r="F2" s="1"/>
    </row>
    <row r="5" spans="3:12" ht="15">
      <c r="C5" s="1" t="s">
        <v>866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37</v>
      </c>
      <c r="D6" s="1"/>
      <c r="G6" s="1" t="s">
        <v>38</v>
      </c>
      <c r="H6" s="1"/>
      <c r="K6" s="1" t="s">
        <v>39</v>
      </c>
      <c r="L6" s="1"/>
    </row>
    <row r="7" ht="15">
      <c r="A7" s="8" t="s">
        <v>907</v>
      </c>
    </row>
    <row r="8" spans="1:12" ht="15">
      <c r="A8" t="s">
        <v>48</v>
      </c>
      <c r="C8" s="6">
        <v>33490222</v>
      </c>
      <c r="D8" s="6"/>
      <c r="G8" s="6">
        <v>36325280</v>
      </c>
      <c r="H8" s="6"/>
      <c r="K8" s="6">
        <v>33488663</v>
      </c>
      <c r="L8" s="6"/>
    </row>
    <row r="9" ht="15">
      <c r="A9" s="4" t="s">
        <v>908</v>
      </c>
    </row>
    <row r="10" spans="1:12" ht="15">
      <c r="A10" t="s">
        <v>909</v>
      </c>
      <c r="D10" s="9">
        <v>2897083</v>
      </c>
      <c r="H10" s="7">
        <v>-1062172</v>
      </c>
      <c r="L10" s="7">
        <v>-7011289</v>
      </c>
    </row>
    <row r="11" spans="1:12" ht="15">
      <c r="A11" t="s">
        <v>910</v>
      </c>
      <c r="D11" s="7">
        <v>-7750334</v>
      </c>
      <c r="H11" s="9">
        <v>3593158</v>
      </c>
      <c r="L11" s="7">
        <v>-518002</v>
      </c>
    </row>
    <row r="12" spans="1:12" ht="15">
      <c r="A12" t="s">
        <v>911</v>
      </c>
      <c r="D12" s="9">
        <v>2327118</v>
      </c>
      <c r="H12" s="7">
        <v>-5410903</v>
      </c>
      <c r="L12" s="9">
        <v>1376788</v>
      </c>
    </row>
    <row r="13" spans="1:12" ht="15">
      <c r="A13" t="s">
        <v>912</v>
      </c>
      <c r="D13" s="7">
        <v>-1401358</v>
      </c>
      <c r="H13" s="7">
        <v>-1741190</v>
      </c>
      <c r="L13" s="7">
        <v>-1679006</v>
      </c>
    </row>
    <row r="14" spans="1:12" ht="15">
      <c r="A14" t="s">
        <v>913</v>
      </c>
      <c r="D14" s="7">
        <v>-682735730</v>
      </c>
      <c r="H14" s="7">
        <v>-508906932</v>
      </c>
      <c r="L14" s="7">
        <v>-364442810</v>
      </c>
    </row>
    <row r="15" spans="1:12" ht="15">
      <c r="A15" s="4" t="s">
        <v>914</v>
      </c>
      <c r="D15" s="7">
        <v>-669290</v>
      </c>
      <c r="H15" s="7">
        <v>-590703</v>
      </c>
      <c r="L15" s="7">
        <v>-108066</v>
      </c>
    </row>
    <row r="16" spans="1:12" ht="15">
      <c r="A16" t="s">
        <v>915</v>
      </c>
      <c r="D16" s="9">
        <v>391442572</v>
      </c>
      <c r="H16" s="9">
        <v>406484118</v>
      </c>
      <c r="L16" s="9">
        <v>164178802</v>
      </c>
    </row>
    <row r="17" spans="1:12" ht="15">
      <c r="A17" t="s">
        <v>916</v>
      </c>
      <c r="D17" s="7">
        <v>-293302</v>
      </c>
      <c r="H17" s="7">
        <v>-40100</v>
      </c>
      <c r="L17" s="7">
        <v>-521002</v>
      </c>
    </row>
    <row r="18" spans="1:12" ht="15">
      <c r="A18" t="s">
        <v>917</v>
      </c>
      <c r="D18" s="9">
        <v>14185850</v>
      </c>
      <c r="H18" s="7">
        <v>-14185850</v>
      </c>
      <c r="L18" t="s">
        <v>346</v>
      </c>
    </row>
    <row r="19" spans="1:12" ht="15">
      <c r="A19" t="s">
        <v>918</v>
      </c>
      <c r="D19" s="9">
        <v>437436</v>
      </c>
      <c r="H19" s="7">
        <v>-88314</v>
      </c>
      <c r="L19" s="9">
        <v>279338</v>
      </c>
    </row>
    <row r="20" spans="1:12" ht="15">
      <c r="A20" t="s">
        <v>919</v>
      </c>
      <c r="D20" s="9">
        <v>37856710</v>
      </c>
      <c r="H20" s="9">
        <v>6794542</v>
      </c>
      <c r="L20" s="9">
        <v>5568470</v>
      </c>
    </row>
    <row r="21" spans="1:12" ht="15">
      <c r="A21" t="s">
        <v>920</v>
      </c>
      <c r="D21" s="9">
        <v>1944717</v>
      </c>
      <c r="H21" s="9">
        <v>161861</v>
      </c>
      <c r="L21" s="9">
        <v>307293</v>
      </c>
    </row>
    <row r="22" spans="1:12" ht="15">
      <c r="A22" t="s">
        <v>921</v>
      </c>
      <c r="D22" s="9">
        <v>634823</v>
      </c>
      <c r="H22" s="9">
        <v>326181</v>
      </c>
      <c r="L22" s="9">
        <v>502510</v>
      </c>
    </row>
    <row r="23" spans="1:12" ht="15">
      <c r="A23" t="s">
        <v>922</v>
      </c>
      <c r="D23" s="7">
        <v>-1762813</v>
      </c>
      <c r="H23" s="9">
        <v>1606303</v>
      </c>
      <c r="L23" s="9">
        <v>3451978</v>
      </c>
    </row>
    <row r="24" spans="1:12" ht="15">
      <c r="A24" t="s">
        <v>923</v>
      </c>
      <c r="D24" s="9">
        <v>1117740</v>
      </c>
      <c r="H24" s="9">
        <v>21762</v>
      </c>
      <c r="L24" s="7">
        <v>-336370</v>
      </c>
    </row>
    <row r="26" spans="1:12" ht="15">
      <c r="A26" t="s">
        <v>924</v>
      </c>
      <c r="D26" s="7">
        <v>-208278556</v>
      </c>
      <c r="H26" s="7">
        <v>-76712959</v>
      </c>
      <c r="L26" s="7">
        <v>-165462703</v>
      </c>
    </row>
    <row r="28" ht="15">
      <c r="A28" s="8" t="s">
        <v>925</v>
      </c>
    </row>
    <row r="29" spans="1:12" ht="15">
      <c r="A29" t="s">
        <v>926</v>
      </c>
      <c r="D29" s="9">
        <v>89031800</v>
      </c>
      <c r="H29" s="9">
        <v>80986450</v>
      </c>
      <c r="L29" t="s">
        <v>346</v>
      </c>
    </row>
    <row r="30" spans="1:12" ht="15">
      <c r="A30" t="s">
        <v>897</v>
      </c>
      <c r="D30" s="7">
        <v>-1012044</v>
      </c>
      <c r="H30" s="7">
        <v>-470000</v>
      </c>
      <c r="L30" t="s">
        <v>346</v>
      </c>
    </row>
    <row r="31" spans="1:12" ht="15">
      <c r="A31" t="s">
        <v>927</v>
      </c>
      <c r="D31" s="7">
        <v>-42976944</v>
      </c>
      <c r="H31" s="7">
        <v>-34296034</v>
      </c>
      <c r="L31" s="7">
        <v>-30472284</v>
      </c>
    </row>
    <row r="32" spans="1:12" ht="15">
      <c r="A32" t="s">
        <v>928</v>
      </c>
      <c r="D32" s="9">
        <v>138579858</v>
      </c>
      <c r="H32" t="s">
        <v>346</v>
      </c>
      <c r="L32" t="s">
        <v>346</v>
      </c>
    </row>
    <row r="33" spans="1:12" ht="15">
      <c r="A33" t="s">
        <v>929</v>
      </c>
      <c r="D33" s="9">
        <v>246485010</v>
      </c>
      <c r="H33" s="9">
        <v>309680000</v>
      </c>
      <c r="L33" s="9">
        <v>260707500</v>
      </c>
    </row>
    <row r="34" spans="1:12" ht="15">
      <c r="A34" t="s">
        <v>930</v>
      </c>
      <c r="D34" s="7">
        <v>-166540790</v>
      </c>
      <c r="H34" s="7">
        <v>-288804200</v>
      </c>
      <c r="L34" s="7">
        <v>-57400000</v>
      </c>
    </row>
    <row r="36" spans="1:12" ht="15">
      <c r="A36" t="s">
        <v>931</v>
      </c>
      <c r="D36" s="9">
        <v>263566890</v>
      </c>
      <c r="H36" s="9">
        <v>67096216</v>
      </c>
      <c r="L36" s="9">
        <v>172835216</v>
      </c>
    </row>
    <row r="38" spans="1:12" ht="15">
      <c r="A38" s="8" t="s">
        <v>932</v>
      </c>
      <c r="D38" s="9">
        <v>55288334</v>
      </c>
      <c r="H38" s="7">
        <v>-9616743</v>
      </c>
      <c r="L38" s="9">
        <v>7372513</v>
      </c>
    </row>
    <row r="39" spans="1:12" ht="15">
      <c r="A39" t="s">
        <v>933</v>
      </c>
      <c r="D39" s="7">
        <v>-1974907</v>
      </c>
      <c r="H39" s="7">
        <v>-383474</v>
      </c>
      <c r="L39" s="9">
        <v>109946</v>
      </c>
    </row>
    <row r="40" spans="1:12" ht="15">
      <c r="A40" s="8" t="s">
        <v>934</v>
      </c>
      <c r="D40" s="9">
        <v>18910756</v>
      </c>
      <c r="H40" s="9">
        <v>28910973</v>
      </c>
      <c r="L40" s="9">
        <v>21428514</v>
      </c>
    </row>
    <row r="42" spans="1:12" ht="15">
      <c r="A42" s="8" t="s">
        <v>935</v>
      </c>
      <c r="C42" s="6">
        <v>72224183</v>
      </c>
      <c r="D42" s="6"/>
      <c r="G42" s="6">
        <v>18910756</v>
      </c>
      <c r="H42" s="6"/>
      <c r="K42" s="6">
        <v>28910973</v>
      </c>
      <c r="L42" s="6"/>
    </row>
    <row r="44" ht="15">
      <c r="A44" s="8" t="s">
        <v>936</v>
      </c>
    </row>
    <row r="45" spans="1:12" ht="15">
      <c r="A45" t="s">
        <v>937</v>
      </c>
      <c r="C45" s="6">
        <v>23284289</v>
      </c>
      <c r="D45" s="6"/>
      <c r="G45" s="6">
        <v>8289755</v>
      </c>
      <c r="H45" s="6"/>
      <c r="K45" s="6">
        <v>4615926</v>
      </c>
      <c r="L45" s="6"/>
    </row>
    <row r="47" spans="1:12" ht="15">
      <c r="A47" t="s">
        <v>938</v>
      </c>
      <c r="C47" s="6">
        <v>395555</v>
      </c>
      <c r="D47" s="6"/>
      <c r="G47" s="6">
        <v>256719</v>
      </c>
      <c r="H47" s="6"/>
      <c r="K47" s="6">
        <v>308795</v>
      </c>
      <c r="L47" s="6"/>
    </row>
    <row r="49" spans="1:12" ht="15">
      <c r="A49" t="s">
        <v>939</v>
      </c>
      <c r="C49" s="6">
        <v>53200000</v>
      </c>
      <c r="D49" s="6"/>
      <c r="G49" s="6">
        <v>35659395</v>
      </c>
      <c r="H49" s="6"/>
      <c r="K49" s="6">
        <v>4843385</v>
      </c>
      <c r="L49" s="6"/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2:D42"/>
    <mergeCell ref="G42:H42"/>
    <mergeCell ref="K42:L42"/>
    <mergeCell ref="C45:D45"/>
    <mergeCell ref="G45:H45"/>
    <mergeCell ref="K45:L45"/>
    <mergeCell ref="C47:D47"/>
    <mergeCell ref="G47:H47"/>
    <mergeCell ref="K47:L47"/>
    <mergeCell ref="C49:D49"/>
    <mergeCell ref="G49:H49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Z5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3" t="s">
        <v>941</v>
      </c>
      <c r="R5" s="3"/>
      <c r="U5" s="1" t="s">
        <v>113</v>
      </c>
      <c r="V5" s="1"/>
      <c r="Y5" s="1" t="s">
        <v>114</v>
      </c>
      <c r="Z5" s="1"/>
    </row>
    <row r="6" spans="1:7" ht="15">
      <c r="A6" s="1" t="s">
        <v>942</v>
      </c>
      <c r="B6" s="1"/>
      <c r="C6" s="1"/>
      <c r="D6" s="1"/>
      <c r="E6" s="1"/>
      <c r="F6" s="1"/>
      <c r="G6" s="1"/>
    </row>
    <row r="7" ht="15">
      <c r="A7" s="8" t="s">
        <v>943</v>
      </c>
    </row>
    <row r="8" spans="1:26" ht="15">
      <c r="A8" t="s">
        <v>944</v>
      </c>
      <c r="D8" t="s">
        <v>945</v>
      </c>
      <c r="G8" t="s">
        <v>193</v>
      </c>
      <c r="J8" t="s">
        <v>238</v>
      </c>
      <c r="N8" t="s">
        <v>946</v>
      </c>
      <c r="R8" s="9">
        <v>9975000</v>
      </c>
      <c r="U8" s="6">
        <v>9950063</v>
      </c>
      <c r="V8" s="6"/>
      <c r="Y8" s="6">
        <v>10099688</v>
      </c>
      <c r="Z8" s="6"/>
    </row>
    <row r="9" spans="1:26" ht="15">
      <c r="A9" t="s">
        <v>947</v>
      </c>
      <c r="D9" t="s">
        <v>948</v>
      </c>
      <c r="G9" t="s">
        <v>158</v>
      </c>
      <c r="J9" t="s">
        <v>949</v>
      </c>
      <c r="N9" t="s">
        <v>950</v>
      </c>
      <c r="R9" s="9">
        <v>1685452</v>
      </c>
      <c r="V9" s="9">
        <v>1685452</v>
      </c>
      <c r="Z9" s="9">
        <v>1688823</v>
      </c>
    </row>
    <row r="10" spans="1:26" ht="15">
      <c r="A10" t="s">
        <v>122</v>
      </c>
      <c r="D10" t="s">
        <v>123</v>
      </c>
      <c r="G10" t="s">
        <v>124</v>
      </c>
      <c r="J10" t="s">
        <v>125</v>
      </c>
      <c r="N10" t="s">
        <v>951</v>
      </c>
      <c r="R10" s="9">
        <v>5857878</v>
      </c>
      <c r="V10" s="9">
        <v>5800066</v>
      </c>
      <c r="Z10" s="9">
        <v>5770010</v>
      </c>
    </row>
    <row r="11" spans="1:26" ht="15">
      <c r="A11" t="s">
        <v>952</v>
      </c>
      <c r="D11" t="s">
        <v>953</v>
      </c>
      <c r="G11" t="s">
        <v>134</v>
      </c>
      <c r="J11" t="s">
        <v>954</v>
      </c>
      <c r="N11" t="s">
        <v>955</v>
      </c>
      <c r="R11" s="9">
        <v>4500000</v>
      </c>
      <c r="V11" s="9">
        <v>4455413</v>
      </c>
      <c r="Z11" s="9">
        <v>4455000</v>
      </c>
    </row>
    <row r="12" spans="1:26" ht="15">
      <c r="A12" t="s">
        <v>956</v>
      </c>
      <c r="D12" t="s">
        <v>957</v>
      </c>
      <c r="G12" t="s">
        <v>584</v>
      </c>
      <c r="J12" t="s">
        <v>958</v>
      </c>
      <c r="N12" t="s">
        <v>150</v>
      </c>
      <c r="R12" s="9">
        <v>10107368</v>
      </c>
      <c r="V12" s="9">
        <v>9986139</v>
      </c>
      <c r="Z12" s="9">
        <v>9715708</v>
      </c>
    </row>
    <row r="13" spans="1:26" ht="15">
      <c r="A13" t="s">
        <v>132</v>
      </c>
      <c r="D13" t="s">
        <v>133</v>
      </c>
      <c r="G13" t="s">
        <v>134</v>
      </c>
      <c r="J13" t="s">
        <v>135</v>
      </c>
      <c r="N13" t="s">
        <v>136</v>
      </c>
      <c r="R13" s="9">
        <v>4987500</v>
      </c>
      <c r="V13" s="9">
        <v>4927669</v>
      </c>
      <c r="Z13" s="9">
        <v>4937625</v>
      </c>
    </row>
    <row r="14" spans="1:26" ht="15">
      <c r="A14" s="4" t="s">
        <v>959</v>
      </c>
      <c r="D14" t="s">
        <v>133</v>
      </c>
      <c r="G14" t="s">
        <v>134</v>
      </c>
      <c r="J14" t="s">
        <v>346</v>
      </c>
      <c r="N14" t="s">
        <v>346</v>
      </c>
      <c r="R14" s="9">
        <v>1968504</v>
      </c>
      <c r="V14" t="s">
        <v>346</v>
      </c>
      <c r="Z14" s="7">
        <v>-9843</v>
      </c>
    </row>
    <row r="15" spans="1:26" ht="15">
      <c r="A15" t="s">
        <v>137</v>
      </c>
      <c r="D15" t="s">
        <v>138</v>
      </c>
      <c r="G15" t="s">
        <v>139</v>
      </c>
      <c r="J15" t="s">
        <v>140</v>
      </c>
      <c r="N15" t="s">
        <v>141</v>
      </c>
      <c r="R15" s="9">
        <v>33047995</v>
      </c>
      <c r="V15" s="9">
        <v>32717900</v>
      </c>
      <c r="Z15" s="9">
        <v>32882753</v>
      </c>
    </row>
    <row r="16" spans="1:26" ht="15">
      <c r="A16" t="s">
        <v>960</v>
      </c>
      <c r="D16" t="s">
        <v>961</v>
      </c>
      <c r="G16" t="s">
        <v>134</v>
      </c>
      <c r="J16" t="s">
        <v>962</v>
      </c>
      <c r="N16" t="s">
        <v>171</v>
      </c>
      <c r="R16" s="9">
        <v>11850000</v>
      </c>
      <c r="V16" s="9">
        <v>11752654</v>
      </c>
      <c r="Z16" s="9">
        <v>11731500</v>
      </c>
    </row>
    <row r="17" spans="1:26" ht="15">
      <c r="A17" t="s">
        <v>142</v>
      </c>
      <c r="D17" t="s">
        <v>143</v>
      </c>
      <c r="G17" t="s">
        <v>144</v>
      </c>
      <c r="J17" t="s">
        <v>145</v>
      </c>
      <c r="N17" t="s">
        <v>146</v>
      </c>
      <c r="R17" s="9">
        <v>15454395</v>
      </c>
      <c r="V17" s="9">
        <v>15157019</v>
      </c>
      <c r="Z17" s="9">
        <v>15454395</v>
      </c>
    </row>
    <row r="18" spans="1:26" ht="15">
      <c r="A18" t="s">
        <v>963</v>
      </c>
      <c r="D18" t="s">
        <v>143</v>
      </c>
      <c r="G18" t="s">
        <v>144</v>
      </c>
      <c r="J18" t="s">
        <v>346</v>
      </c>
      <c r="N18" t="s">
        <v>346</v>
      </c>
      <c r="R18" s="9">
        <v>2311784</v>
      </c>
      <c r="V18" t="s">
        <v>346</v>
      </c>
      <c r="Z18" t="s">
        <v>346</v>
      </c>
    </row>
    <row r="19" spans="1:26" ht="15">
      <c r="A19" t="s">
        <v>147</v>
      </c>
      <c r="D19" t="s">
        <v>148</v>
      </c>
      <c r="G19" t="s">
        <v>134</v>
      </c>
      <c r="J19" t="s">
        <v>964</v>
      </c>
      <c r="N19" t="s">
        <v>150</v>
      </c>
      <c r="R19" s="9">
        <v>10917500</v>
      </c>
      <c r="V19" s="9">
        <v>10824456</v>
      </c>
      <c r="Z19" s="9">
        <v>10937086</v>
      </c>
    </row>
    <row r="20" spans="1:26" ht="15">
      <c r="A20" t="s">
        <v>965</v>
      </c>
      <c r="D20" t="s">
        <v>966</v>
      </c>
      <c r="G20" t="s">
        <v>188</v>
      </c>
      <c r="J20" t="s">
        <v>120</v>
      </c>
      <c r="N20" t="s">
        <v>141</v>
      </c>
      <c r="R20" s="9">
        <v>2418750</v>
      </c>
      <c r="V20" s="9">
        <v>2406335</v>
      </c>
      <c r="Z20" s="9">
        <v>2322000</v>
      </c>
    </row>
    <row r="21" spans="1:26" ht="15">
      <c r="A21" t="s">
        <v>151</v>
      </c>
      <c r="D21" t="s">
        <v>152</v>
      </c>
      <c r="G21" t="s">
        <v>153</v>
      </c>
      <c r="J21" t="s">
        <v>154</v>
      </c>
      <c r="N21" t="s">
        <v>155</v>
      </c>
      <c r="R21" s="9">
        <v>3874317</v>
      </c>
      <c r="V21" s="9">
        <v>3881627</v>
      </c>
      <c r="Z21" s="9">
        <v>3874317</v>
      </c>
    </row>
    <row r="22" spans="1:26" ht="15">
      <c r="A22" t="s">
        <v>967</v>
      </c>
      <c r="D22" t="s">
        <v>968</v>
      </c>
      <c r="G22" t="s">
        <v>184</v>
      </c>
      <c r="J22" t="s">
        <v>203</v>
      </c>
      <c r="N22" t="s">
        <v>204</v>
      </c>
      <c r="R22" s="9">
        <v>16161170</v>
      </c>
      <c r="V22" s="9">
        <v>15861453</v>
      </c>
      <c r="Z22" s="9">
        <v>15837947</v>
      </c>
    </row>
    <row r="23" spans="1:26" ht="15">
      <c r="A23" t="s">
        <v>969</v>
      </c>
      <c r="D23" t="s">
        <v>970</v>
      </c>
      <c r="G23" t="s">
        <v>604</v>
      </c>
      <c r="J23" t="s">
        <v>971</v>
      </c>
      <c r="N23" t="s">
        <v>208</v>
      </c>
      <c r="R23" s="9">
        <v>6145313</v>
      </c>
      <c r="V23" s="9">
        <v>6115613</v>
      </c>
      <c r="Z23" s="9">
        <v>6176039</v>
      </c>
    </row>
    <row r="24" spans="1:26" ht="15">
      <c r="A24" t="s">
        <v>972</v>
      </c>
      <c r="D24" t="s">
        <v>970</v>
      </c>
      <c r="G24" t="s">
        <v>604</v>
      </c>
      <c r="J24" t="s">
        <v>346</v>
      </c>
      <c r="N24" t="s">
        <v>346</v>
      </c>
      <c r="R24" s="9">
        <v>1339286</v>
      </c>
      <c r="V24" t="s">
        <v>346</v>
      </c>
      <c r="Z24" s="9">
        <v>6696</v>
      </c>
    </row>
    <row r="25" spans="1:26" ht="15">
      <c r="A25" t="s">
        <v>973</v>
      </c>
      <c r="D25" t="s">
        <v>157</v>
      </c>
      <c r="G25" t="s">
        <v>158</v>
      </c>
      <c r="J25" t="s">
        <v>962</v>
      </c>
      <c r="N25" t="s">
        <v>155</v>
      </c>
      <c r="R25" s="9">
        <v>426868</v>
      </c>
      <c r="V25" s="9">
        <v>426868</v>
      </c>
      <c r="Z25" s="9">
        <v>422599</v>
      </c>
    </row>
    <row r="26" spans="1:26" ht="15">
      <c r="A26" t="s">
        <v>974</v>
      </c>
      <c r="D26" t="s">
        <v>157</v>
      </c>
      <c r="G26" t="s">
        <v>158</v>
      </c>
      <c r="J26" t="s">
        <v>346</v>
      </c>
      <c r="N26" t="s">
        <v>346</v>
      </c>
      <c r="R26" s="9">
        <v>284579</v>
      </c>
      <c r="V26" t="s">
        <v>346</v>
      </c>
      <c r="Z26" s="7">
        <v>-2846</v>
      </c>
    </row>
    <row r="27" spans="1:26" ht="15">
      <c r="A27" t="s">
        <v>975</v>
      </c>
      <c r="D27" t="s">
        <v>976</v>
      </c>
      <c r="G27" t="s">
        <v>174</v>
      </c>
      <c r="J27" t="s">
        <v>977</v>
      </c>
      <c r="N27" t="s">
        <v>213</v>
      </c>
      <c r="R27" s="9">
        <v>4539286</v>
      </c>
      <c r="V27" s="9">
        <v>4535666</v>
      </c>
      <c r="Z27" s="9">
        <v>3994572</v>
      </c>
    </row>
    <row r="28" spans="1:26" ht="15">
      <c r="A28" t="s">
        <v>160</v>
      </c>
      <c r="D28" t="s">
        <v>161</v>
      </c>
      <c r="G28" t="s">
        <v>153</v>
      </c>
      <c r="J28" t="s">
        <v>162</v>
      </c>
      <c r="N28" t="s">
        <v>163</v>
      </c>
      <c r="R28" s="9">
        <v>17727205</v>
      </c>
      <c r="V28" s="9">
        <v>17691760</v>
      </c>
      <c r="Z28" s="9">
        <v>17195389</v>
      </c>
    </row>
    <row r="29" spans="1:26" ht="15">
      <c r="A29" t="s">
        <v>978</v>
      </c>
      <c r="D29" t="s">
        <v>979</v>
      </c>
      <c r="G29" t="s">
        <v>144</v>
      </c>
      <c r="J29" t="s">
        <v>980</v>
      </c>
      <c r="N29" t="s">
        <v>981</v>
      </c>
      <c r="R29" s="9">
        <v>26713426</v>
      </c>
      <c r="V29" s="9">
        <v>26527311</v>
      </c>
      <c r="Z29" s="9">
        <v>26713426</v>
      </c>
    </row>
    <row r="30" spans="1:26" ht="15">
      <c r="A30" s="4" t="s">
        <v>982</v>
      </c>
      <c r="D30" t="s">
        <v>979</v>
      </c>
      <c r="G30" t="s">
        <v>144</v>
      </c>
      <c r="J30" t="s">
        <v>346</v>
      </c>
      <c r="N30" t="s">
        <v>346</v>
      </c>
      <c r="R30" s="9">
        <v>1000000</v>
      </c>
      <c r="V30" t="s">
        <v>346</v>
      </c>
      <c r="Z30" t="s">
        <v>346</v>
      </c>
    </row>
    <row r="31" spans="1:26" ht="15">
      <c r="A31" t="s">
        <v>983</v>
      </c>
      <c r="D31" t="s">
        <v>165</v>
      </c>
      <c r="G31" t="s">
        <v>158</v>
      </c>
      <c r="J31" t="s">
        <v>166</v>
      </c>
      <c r="N31" t="s">
        <v>167</v>
      </c>
      <c r="R31" s="9">
        <v>17395068</v>
      </c>
      <c r="V31" s="9">
        <v>17297351</v>
      </c>
      <c r="Z31" s="9">
        <v>17395068</v>
      </c>
    </row>
    <row r="32" spans="1:26" ht="15">
      <c r="A32" t="s">
        <v>168</v>
      </c>
      <c r="D32" t="s">
        <v>169</v>
      </c>
      <c r="G32" t="s">
        <v>139</v>
      </c>
      <c r="J32" t="s">
        <v>170</v>
      </c>
      <c r="N32" t="s">
        <v>171</v>
      </c>
      <c r="R32" s="9">
        <v>7344001</v>
      </c>
      <c r="V32" s="9">
        <v>7214912</v>
      </c>
      <c r="Z32" s="9">
        <v>7344001</v>
      </c>
    </row>
    <row r="33" spans="1:26" ht="15">
      <c r="A33" s="4" t="s">
        <v>984</v>
      </c>
      <c r="D33" t="s">
        <v>985</v>
      </c>
      <c r="G33" t="s">
        <v>139</v>
      </c>
      <c r="J33" t="s">
        <v>346</v>
      </c>
      <c r="N33" t="s">
        <v>346</v>
      </c>
      <c r="R33" s="9">
        <v>2115000</v>
      </c>
      <c r="V33" t="s">
        <v>346</v>
      </c>
      <c r="Z33" t="s">
        <v>346</v>
      </c>
    </row>
    <row r="34" spans="1:26" ht="15">
      <c r="A34" t="s">
        <v>986</v>
      </c>
      <c r="D34" t="s">
        <v>173</v>
      </c>
      <c r="G34" t="s">
        <v>174</v>
      </c>
      <c r="J34" t="s">
        <v>175</v>
      </c>
      <c r="N34" t="s">
        <v>176</v>
      </c>
      <c r="R34" s="9">
        <v>16376250</v>
      </c>
      <c r="V34" s="9">
        <v>16227058</v>
      </c>
      <c r="Z34" s="9">
        <v>16192017</v>
      </c>
    </row>
    <row r="35" spans="1:26" ht="15">
      <c r="A35" t="s">
        <v>177</v>
      </c>
      <c r="D35" t="s">
        <v>178</v>
      </c>
      <c r="G35" t="s">
        <v>179</v>
      </c>
      <c r="J35" t="s">
        <v>180</v>
      </c>
      <c r="N35" t="s">
        <v>181</v>
      </c>
      <c r="R35" s="9">
        <v>14486029</v>
      </c>
      <c r="V35" s="9">
        <v>14260279</v>
      </c>
      <c r="Z35" s="9">
        <v>14341169</v>
      </c>
    </row>
    <row r="36" spans="1:26" ht="15">
      <c r="A36" t="s">
        <v>987</v>
      </c>
      <c r="D36" t="s">
        <v>178</v>
      </c>
      <c r="G36" t="s">
        <v>179</v>
      </c>
      <c r="J36" t="s">
        <v>346</v>
      </c>
      <c r="N36" t="s">
        <v>346</v>
      </c>
      <c r="R36" s="9">
        <v>2941176</v>
      </c>
      <c r="V36" t="s">
        <v>346</v>
      </c>
      <c r="Z36" s="7">
        <v>-29412</v>
      </c>
    </row>
    <row r="37" spans="1:26" ht="15">
      <c r="A37" t="s">
        <v>182</v>
      </c>
      <c r="D37" t="s">
        <v>183</v>
      </c>
      <c r="G37" t="s">
        <v>184</v>
      </c>
      <c r="J37" t="s">
        <v>988</v>
      </c>
      <c r="N37" t="s">
        <v>989</v>
      </c>
      <c r="R37" s="9">
        <v>10085149</v>
      </c>
      <c r="V37" s="9">
        <v>10062733</v>
      </c>
      <c r="Z37" s="9">
        <v>10085149</v>
      </c>
    </row>
    <row r="38" spans="1:26" ht="15">
      <c r="A38" s="4" t="s">
        <v>990</v>
      </c>
      <c r="D38" t="s">
        <v>183</v>
      </c>
      <c r="G38" t="s">
        <v>184</v>
      </c>
      <c r="J38" t="s">
        <v>346</v>
      </c>
      <c r="N38" t="s">
        <v>346</v>
      </c>
      <c r="R38" s="9">
        <v>1000000</v>
      </c>
      <c r="V38" t="s">
        <v>346</v>
      </c>
      <c r="Z38" t="s">
        <v>346</v>
      </c>
    </row>
    <row r="39" spans="1:26" ht="15">
      <c r="A39" t="s">
        <v>991</v>
      </c>
      <c r="D39" t="s">
        <v>992</v>
      </c>
      <c r="G39" t="s">
        <v>630</v>
      </c>
      <c r="J39" t="s">
        <v>993</v>
      </c>
      <c r="N39" t="s">
        <v>994</v>
      </c>
      <c r="R39" s="9">
        <v>19923750</v>
      </c>
      <c r="V39" s="9">
        <v>19762133</v>
      </c>
      <c r="Z39" s="9">
        <v>20172797</v>
      </c>
    </row>
    <row r="40" spans="1:26" ht="15">
      <c r="A40" t="s">
        <v>995</v>
      </c>
      <c r="D40" t="s">
        <v>996</v>
      </c>
      <c r="G40" t="s">
        <v>584</v>
      </c>
      <c r="J40" t="s">
        <v>997</v>
      </c>
      <c r="N40" t="s">
        <v>998</v>
      </c>
      <c r="R40" s="9">
        <v>20742489</v>
      </c>
      <c r="V40" s="9">
        <v>20646931</v>
      </c>
      <c r="Z40" s="9">
        <v>20742489</v>
      </c>
    </row>
    <row r="41" spans="1:26" ht="15">
      <c r="A41" t="s">
        <v>999</v>
      </c>
      <c r="D41" t="s">
        <v>996</v>
      </c>
      <c r="G41" t="s">
        <v>584</v>
      </c>
      <c r="J41" t="s">
        <v>1000</v>
      </c>
      <c r="N41" t="s">
        <v>998</v>
      </c>
      <c r="R41" s="9">
        <v>1304348</v>
      </c>
      <c r="V41" s="9">
        <v>1304348</v>
      </c>
      <c r="Z41" s="9">
        <v>1304348</v>
      </c>
    </row>
    <row r="42" spans="1:26" ht="15">
      <c r="A42" t="s">
        <v>1001</v>
      </c>
      <c r="D42" t="s">
        <v>996</v>
      </c>
      <c r="G42" t="s">
        <v>584</v>
      </c>
      <c r="J42" t="s">
        <v>346</v>
      </c>
      <c r="N42" t="s">
        <v>346</v>
      </c>
      <c r="R42" s="9">
        <v>869565</v>
      </c>
      <c r="V42" t="s">
        <v>346</v>
      </c>
      <c r="Z42" t="s">
        <v>346</v>
      </c>
    </row>
    <row r="43" spans="1:26" ht="15">
      <c r="A43" t="s">
        <v>1002</v>
      </c>
      <c r="D43" t="s">
        <v>1003</v>
      </c>
      <c r="G43" t="s">
        <v>228</v>
      </c>
      <c r="J43" t="s">
        <v>274</v>
      </c>
      <c r="N43" t="s">
        <v>275</v>
      </c>
      <c r="R43" s="9">
        <v>9331620</v>
      </c>
      <c r="V43" s="9">
        <v>9268771</v>
      </c>
      <c r="Z43" s="9">
        <v>9284961</v>
      </c>
    </row>
    <row r="44" spans="1:26" ht="15">
      <c r="A44" t="s">
        <v>1004</v>
      </c>
      <c r="D44" t="s">
        <v>187</v>
      </c>
      <c r="G44" t="s">
        <v>188</v>
      </c>
      <c r="J44" t="s">
        <v>346</v>
      </c>
      <c r="N44" t="s">
        <v>346</v>
      </c>
      <c r="R44" s="9">
        <v>628571</v>
      </c>
      <c r="V44" t="s">
        <v>346</v>
      </c>
      <c r="Z44" s="7">
        <v>-1571</v>
      </c>
    </row>
    <row r="45" spans="1:26" ht="15">
      <c r="A45" s="4" t="s">
        <v>1005</v>
      </c>
      <c r="D45" t="s">
        <v>198</v>
      </c>
      <c r="G45" t="s">
        <v>144</v>
      </c>
      <c r="J45" t="s">
        <v>346</v>
      </c>
      <c r="N45" t="s">
        <v>346</v>
      </c>
      <c r="R45" s="9">
        <v>2666667</v>
      </c>
      <c r="V45" t="s">
        <v>346</v>
      </c>
      <c r="Z45" t="s">
        <v>346</v>
      </c>
    </row>
    <row r="46" spans="1:26" ht="15">
      <c r="A46" t="s">
        <v>1006</v>
      </c>
      <c r="D46" t="s">
        <v>206</v>
      </c>
      <c r="G46" t="s">
        <v>184</v>
      </c>
      <c r="J46" t="s">
        <v>185</v>
      </c>
      <c r="N46" t="s">
        <v>208</v>
      </c>
      <c r="R46" s="9">
        <v>5097491</v>
      </c>
      <c r="V46" s="9">
        <v>5072239</v>
      </c>
      <c r="Z46" s="9">
        <v>5072003</v>
      </c>
    </row>
    <row r="47" spans="1:26" ht="15">
      <c r="A47" s="4" t="s">
        <v>1007</v>
      </c>
      <c r="D47" t="s">
        <v>206</v>
      </c>
      <c r="G47" t="s">
        <v>184</v>
      </c>
      <c r="J47" t="s">
        <v>207</v>
      </c>
      <c r="N47" t="s">
        <v>208</v>
      </c>
      <c r="R47" s="9">
        <v>1187750</v>
      </c>
      <c r="V47" s="9">
        <v>1187750</v>
      </c>
      <c r="Z47" s="9">
        <v>1181811</v>
      </c>
    </row>
    <row r="48" spans="1:26" ht="15">
      <c r="A48" s="4" t="s">
        <v>1008</v>
      </c>
      <c r="D48" t="s">
        <v>206</v>
      </c>
      <c r="G48" t="s">
        <v>184</v>
      </c>
      <c r="J48" t="s">
        <v>346</v>
      </c>
      <c r="N48" t="s">
        <v>346</v>
      </c>
      <c r="R48" s="9">
        <v>3563250</v>
      </c>
      <c r="V48" t="s">
        <v>346</v>
      </c>
      <c r="Z48" s="7">
        <v>-17817</v>
      </c>
    </row>
    <row r="49" spans="1:26" ht="15">
      <c r="A49" t="s">
        <v>1009</v>
      </c>
      <c r="D49" t="s">
        <v>1010</v>
      </c>
      <c r="G49" t="s">
        <v>139</v>
      </c>
      <c r="J49" t="s">
        <v>993</v>
      </c>
      <c r="N49" t="s">
        <v>994</v>
      </c>
      <c r="R49" s="9">
        <v>10952132</v>
      </c>
      <c r="V49" s="9">
        <v>10770250</v>
      </c>
      <c r="Z49" s="9">
        <v>10842611</v>
      </c>
    </row>
    <row r="50" spans="1:26" ht="15">
      <c r="A50" s="4" t="s">
        <v>1011</v>
      </c>
      <c r="D50" t="s">
        <v>1012</v>
      </c>
      <c r="G50" t="s">
        <v>158</v>
      </c>
      <c r="J50" t="s">
        <v>135</v>
      </c>
      <c r="N50" t="s">
        <v>136</v>
      </c>
      <c r="R50" s="9">
        <v>5445988</v>
      </c>
      <c r="V50" s="9">
        <v>5434106</v>
      </c>
      <c r="Z50" s="9">
        <v>5432373</v>
      </c>
    </row>
    <row r="51" spans="1:26" ht="15">
      <c r="A51" t="s">
        <v>1013</v>
      </c>
      <c r="D51" t="s">
        <v>210</v>
      </c>
      <c r="G51" t="s">
        <v>211</v>
      </c>
      <c r="J51" t="s">
        <v>212</v>
      </c>
      <c r="N51" t="s">
        <v>213</v>
      </c>
      <c r="R51" s="9">
        <v>12482923</v>
      </c>
      <c r="V51" s="9">
        <v>12364105</v>
      </c>
      <c r="Z51" s="9">
        <v>12420509</v>
      </c>
    </row>
    <row r="52" spans="1:26" ht="15">
      <c r="A52" t="s">
        <v>1014</v>
      </c>
      <c r="D52" t="s">
        <v>210</v>
      </c>
      <c r="G52" t="s">
        <v>211</v>
      </c>
      <c r="J52" t="s">
        <v>346</v>
      </c>
      <c r="N52" t="s">
        <v>346</v>
      </c>
      <c r="R52" s="9">
        <v>12491009</v>
      </c>
      <c r="V52" t="s">
        <v>346</v>
      </c>
      <c r="Z52" s="7">
        <v>-62455</v>
      </c>
    </row>
    <row r="53" spans="1:26" ht="15">
      <c r="A53" s="4" t="s">
        <v>1015</v>
      </c>
      <c r="D53" t="s">
        <v>1016</v>
      </c>
      <c r="G53" t="s">
        <v>241</v>
      </c>
      <c r="J53" t="s">
        <v>274</v>
      </c>
      <c r="N53" t="s">
        <v>275</v>
      </c>
      <c r="R53" s="9">
        <v>3339631</v>
      </c>
      <c r="V53" s="9">
        <v>3303281</v>
      </c>
      <c r="Z53" s="9">
        <v>3322933</v>
      </c>
    </row>
    <row r="54" spans="1:26" ht="15">
      <c r="A54" s="4" t="s">
        <v>1017</v>
      </c>
      <c r="D54" t="s">
        <v>1016</v>
      </c>
      <c r="G54" t="s">
        <v>241</v>
      </c>
      <c r="J54" t="s">
        <v>1018</v>
      </c>
      <c r="N54" t="s">
        <v>1019</v>
      </c>
      <c r="R54" s="9">
        <v>176991</v>
      </c>
      <c r="V54" s="9">
        <v>176991</v>
      </c>
      <c r="Z54" s="9">
        <v>176106</v>
      </c>
    </row>
    <row r="55" spans="1:26" ht="15">
      <c r="A55" s="4" t="s">
        <v>1020</v>
      </c>
      <c r="D55" t="s">
        <v>1016</v>
      </c>
      <c r="G55" t="s">
        <v>241</v>
      </c>
      <c r="J55" t="s">
        <v>346</v>
      </c>
      <c r="N55" t="s">
        <v>346</v>
      </c>
      <c r="R55" s="9">
        <v>353982</v>
      </c>
      <c r="V55" t="s">
        <v>346</v>
      </c>
      <c r="Z55" s="7">
        <v>-1770</v>
      </c>
    </row>
  </sheetData>
  <sheetProtection selectLockedCells="1" selectUnlockedCells="1"/>
  <mergeCells count="10">
    <mergeCell ref="A2:F2"/>
    <mergeCell ref="C5:D5"/>
    <mergeCell ref="I5:J5"/>
    <mergeCell ref="M5:N5"/>
    <mergeCell ref="Q5:R5"/>
    <mergeCell ref="U5:V5"/>
    <mergeCell ref="Y5:Z5"/>
    <mergeCell ref="A6:G6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8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3:20" ht="15">
      <c r="C5" s="1" t="s">
        <v>36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37</v>
      </c>
      <c r="D6" s="1"/>
      <c r="G6" s="1" t="s">
        <v>38</v>
      </c>
      <c r="H6" s="1"/>
      <c r="K6" s="1" t="s">
        <v>39</v>
      </c>
      <c r="L6" s="1"/>
      <c r="O6" s="1" t="s">
        <v>40</v>
      </c>
      <c r="P6" s="1"/>
      <c r="S6" s="1" t="s">
        <v>41</v>
      </c>
      <c r="T6" s="1"/>
    </row>
    <row r="7" ht="15">
      <c r="A7" s="8" t="s">
        <v>42</v>
      </c>
    </row>
    <row r="8" ht="15">
      <c r="A8" s="8" t="s">
        <v>43</v>
      </c>
    </row>
    <row r="9" spans="1:20" ht="15">
      <c r="A9" s="8" t="s">
        <v>44</v>
      </c>
      <c r="C9" s="6">
        <v>72205</v>
      </c>
      <c r="D9" s="6"/>
      <c r="G9" s="6">
        <v>59497</v>
      </c>
      <c r="H9" s="6"/>
      <c r="K9" s="6">
        <v>46301</v>
      </c>
      <c r="L9" s="6"/>
      <c r="O9" s="6">
        <v>30355</v>
      </c>
      <c r="P9" s="6"/>
      <c r="S9" s="6">
        <v>30357</v>
      </c>
      <c r="T9" s="6"/>
    </row>
    <row r="10" spans="1:20" ht="15">
      <c r="A10" s="8" t="s">
        <v>45</v>
      </c>
      <c r="D10" s="9">
        <v>41241</v>
      </c>
      <c r="H10" s="9">
        <v>26052</v>
      </c>
      <c r="L10" s="9">
        <v>18965</v>
      </c>
      <c r="P10" s="9">
        <v>12695</v>
      </c>
      <c r="T10" s="9">
        <v>13721</v>
      </c>
    </row>
    <row r="11" spans="1:20" ht="15">
      <c r="A11" t="s">
        <v>46</v>
      </c>
      <c r="D11" s="9">
        <v>30964</v>
      </c>
      <c r="H11" s="9">
        <v>33445</v>
      </c>
      <c r="L11" s="9">
        <v>27336</v>
      </c>
      <c r="P11" s="9">
        <v>17660</v>
      </c>
      <c r="T11" s="9">
        <v>16636</v>
      </c>
    </row>
    <row r="12" spans="1:20" ht="15">
      <c r="A12" t="s">
        <v>47</v>
      </c>
      <c r="D12" s="9">
        <v>2526</v>
      </c>
      <c r="H12" s="9">
        <v>2880</v>
      </c>
      <c r="L12" s="9">
        <v>6153</v>
      </c>
      <c r="P12" s="7">
        <v>-5156</v>
      </c>
      <c r="T12" s="9">
        <v>3878</v>
      </c>
    </row>
    <row r="13" spans="1:20" ht="15">
      <c r="A13" t="s">
        <v>48</v>
      </c>
      <c r="D13" s="9">
        <v>33490</v>
      </c>
      <c r="H13" s="9">
        <v>36325</v>
      </c>
      <c r="L13" s="9">
        <v>33489</v>
      </c>
      <c r="P13" s="9">
        <v>12504</v>
      </c>
      <c r="T13" s="9">
        <v>20514</v>
      </c>
    </row>
    <row r="14" ht="15">
      <c r="A14" s="8" t="s">
        <v>49</v>
      </c>
    </row>
    <row r="15" spans="1:20" ht="15">
      <c r="A15" t="s">
        <v>50</v>
      </c>
      <c r="D15" s="10">
        <v>13.82</v>
      </c>
      <c r="H15" s="10">
        <v>14.1</v>
      </c>
      <c r="L15" s="10">
        <v>14.06</v>
      </c>
      <c r="P15" s="10">
        <v>13.95</v>
      </c>
      <c r="T15" s="10">
        <v>14.4</v>
      </c>
    </row>
    <row r="16" spans="1:20" ht="15">
      <c r="A16" t="s">
        <v>51</v>
      </c>
      <c r="D16" s="10">
        <v>0.81</v>
      </c>
      <c r="H16" s="10">
        <v>1.1</v>
      </c>
      <c r="L16" s="10">
        <v>1.02</v>
      </c>
      <c r="P16" s="10">
        <v>1.08</v>
      </c>
      <c r="T16" s="10">
        <v>1.12</v>
      </c>
    </row>
    <row r="17" spans="1:20" ht="15">
      <c r="A17" s="4" t="s">
        <v>52</v>
      </c>
      <c r="D17" s="10">
        <v>0.06</v>
      </c>
      <c r="H17" s="10">
        <v>0.1</v>
      </c>
      <c r="L17" s="10">
        <v>0.23</v>
      </c>
      <c r="P17" s="11">
        <v>-0.31</v>
      </c>
      <c r="T17" s="10">
        <v>0.26</v>
      </c>
    </row>
    <row r="18" spans="1:20" ht="15">
      <c r="A18" s="4" t="s">
        <v>53</v>
      </c>
      <c r="D18" s="10">
        <v>0.87</v>
      </c>
      <c r="H18" s="10">
        <v>1.2</v>
      </c>
      <c r="L18" s="10">
        <v>1.25</v>
      </c>
      <c r="P18" s="10">
        <v>0.77</v>
      </c>
      <c r="T18" s="10">
        <v>1.38</v>
      </c>
    </row>
    <row r="19" spans="1:20" ht="15">
      <c r="A19" t="s">
        <v>54</v>
      </c>
      <c r="D19" s="10">
        <v>1.1400000000000001</v>
      </c>
      <c r="H19" s="10">
        <v>1.15</v>
      </c>
      <c r="L19" s="10">
        <v>1.1400000000000001</v>
      </c>
      <c r="P19" s="10">
        <v>1.16</v>
      </c>
      <c r="T19" s="10">
        <v>1.08</v>
      </c>
    </row>
    <row r="20" ht="15">
      <c r="A20" s="8" t="s">
        <v>55</v>
      </c>
    </row>
    <row r="21" spans="1:20" ht="15">
      <c r="A21" s="8" t="s">
        <v>56</v>
      </c>
      <c r="D21" s="9">
        <v>1076443</v>
      </c>
      <c r="H21" s="9">
        <v>747345</v>
      </c>
      <c r="L21" s="9">
        <v>631420</v>
      </c>
      <c r="P21" s="9">
        <v>416120</v>
      </c>
      <c r="T21" s="9">
        <v>372874</v>
      </c>
    </row>
    <row r="22" spans="1:20" ht="15">
      <c r="A22" s="8" t="s">
        <v>57</v>
      </c>
      <c r="D22" s="9">
        <v>1000613</v>
      </c>
      <c r="H22" s="9">
        <v>710499</v>
      </c>
      <c r="L22" s="9">
        <v>598888</v>
      </c>
      <c r="P22" s="9">
        <v>391312</v>
      </c>
      <c r="T22" s="9">
        <v>348428</v>
      </c>
    </row>
    <row r="23" spans="1:20" ht="15">
      <c r="A23" t="s">
        <v>58</v>
      </c>
      <c r="D23" s="9">
        <v>467632</v>
      </c>
      <c r="H23" s="9">
        <v>256858</v>
      </c>
      <c r="L23" s="9">
        <v>232389</v>
      </c>
      <c r="P23" s="9">
        <v>29600</v>
      </c>
      <c r="T23" s="9">
        <v>146949</v>
      </c>
    </row>
    <row r="24" spans="1:20" ht="15">
      <c r="A24" s="8" t="s">
        <v>59</v>
      </c>
      <c r="D24" s="9">
        <v>535842</v>
      </c>
      <c r="H24" s="9">
        <v>457906</v>
      </c>
      <c r="L24" s="9">
        <v>375907</v>
      </c>
      <c r="P24" s="9">
        <v>372890</v>
      </c>
      <c r="T24" s="9">
        <v>214528</v>
      </c>
    </row>
    <row r="25" ht="15">
      <c r="A25" s="8" t="s">
        <v>60</v>
      </c>
    </row>
    <row r="26" spans="1:20" ht="15">
      <c r="A26" s="8" t="s">
        <v>61</v>
      </c>
      <c r="D26" t="s">
        <v>62</v>
      </c>
      <c r="E26" t="s">
        <v>24</v>
      </c>
      <c r="H26" t="s">
        <v>63</v>
      </c>
      <c r="L26" t="s">
        <v>64</v>
      </c>
      <c r="P26" t="s">
        <v>65</v>
      </c>
      <c r="Q26" t="s">
        <v>24</v>
      </c>
      <c r="T26" t="s">
        <v>66</v>
      </c>
    </row>
    <row r="27" spans="1:20" ht="15">
      <c r="A27" t="s">
        <v>67</v>
      </c>
      <c r="D27" s="9">
        <v>88</v>
      </c>
      <c r="H27" s="9">
        <v>82</v>
      </c>
      <c r="L27" s="9">
        <v>98</v>
      </c>
      <c r="P27" s="9">
        <v>76</v>
      </c>
      <c r="T27" s="9">
        <v>72</v>
      </c>
    </row>
    <row r="28" spans="1:20" ht="15">
      <c r="A28" t="s">
        <v>68</v>
      </c>
      <c r="D28" t="s">
        <v>69</v>
      </c>
      <c r="H28" t="s">
        <v>70</v>
      </c>
      <c r="L28" t="s">
        <v>71</v>
      </c>
      <c r="P28" t="s">
        <v>72</v>
      </c>
      <c r="T28" t="s">
        <v>73</v>
      </c>
    </row>
  </sheetData>
  <sheetProtection selectLockedCells="1" selectUnlockedCells="1"/>
  <mergeCells count="12">
    <mergeCell ref="A2:F2"/>
    <mergeCell ref="C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Z6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9.7109375" style="0" customWidth="1"/>
    <col min="11" max="11" width="2.7109375" style="0" customWidth="1"/>
    <col min="12" max="16" width="8.7109375" style="0" customWidth="1"/>
    <col min="17" max="17" width="2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3" t="s">
        <v>941</v>
      </c>
      <c r="R5" s="3"/>
      <c r="U5" s="1" t="s">
        <v>113</v>
      </c>
      <c r="V5" s="1"/>
      <c r="Y5" s="1" t="s">
        <v>114</v>
      </c>
      <c r="Z5" s="1"/>
    </row>
    <row r="6" spans="1:26" ht="15">
      <c r="A6" t="s">
        <v>1021</v>
      </c>
      <c r="D6" t="s">
        <v>1022</v>
      </c>
      <c r="G6" t="s">
        <v>654</v>
      </c>
      <c r="J6" t="s">
        <v>1023</v>
      </c>
      <c r="N6" t="s">
        <v>1024</v>
      </c>
      <c r="R6" s="9">
        <v>36000000</v>
      </c>
      <c r="U6" s="6">
        <v>35640000</v>
      </c>
      <c r="V6" s="6"/>
      <c r="Y6" s="6">
        <v>35640000</v>
      </c>
      <c r="Z6" s="6"/>
    </row>
    <row r="7" spans="1:26" ht="15">
      <c r="A7" s="4" t="s">
        <v>1025</v>
      </c>
      <c r="D7" t="s">
        <v>1022</v>
      </c>
      <c r="G7" t="s">
        <v>654</v>
      </c>
      <c r="J7" t="s">
        <v>346</v>
      </c>
      <c r="N7" t="s">
        <v>346</v>
      </c>
      <c r="R7" s="9">
        <v>5000000</v>
      </c>
      <c r="V7" t="s">
        <v>346</v>
      </c>
      <c r="Z7" t="s">
        <v>346</v>
      </c>
    </row>
    <row r="8" spans="1:26" ht="15">
      <c r="A8" t="s">
        <v>1026</v>
      </c>
      <c r="D8" t="s">
        <v>1027</v>
      </c>
      <c r="G8" t="s">
        <v>158</v>
      </c>
      <c r="J8" t="s">
        <v>1028</v>
      </c>
      <c r="N8" t="s">
        <v>1029</v>
      </c>
      <c r="R8" s="9">
        <v>14451316</v>
      </c>
      <c r="V8" s="9">
        <v>14384410</v>
      </c>
      <c r="Z8" s="9">
        <v>14478484</v>
      </c>
    </row>
    <row r="9" spans="1:26" ht="15">
      <c r="A9" t="s">
        <v>1030</v>
      </c>
      <c r="D9" t="s">
        <v>1031</v>
      </c>
      <c r="G9" t="s">
        <v>184</v>
      </c>
      <c r="J9" t="s">
        <v>1032</v>
      </c>
      <c r="N9" t="s">
        <v>1033</v>
      </c>
      <c r="R9" s="9">
        <v>4230023</v>
      </c>
      <c r="V9" s="9">
        <v>4216353</v>
      </c>
      <c r="Z9" s="9">
        <v>3933921</v>
      </c>
    </row>
    <row r="10" spans="1:26" ht="15">
      <c r="A10" t="s">
        <v>1034</v>
      </c>
      <c r="D10" t="s">
        <v>1035</v>
      </c>
      <c r="G10" t="s">
        <v>179</v>
      </c>
      <c r="J10" t="s">
        <v>1036</v>
      </c>
      <c r="N10" t="s">
        <v>281</v>
      </c>
      <c r="R10" s="9">
        <v>3925501</v>
      </c>
      <c r="V10" s="9">
        <v>3865568</v>
      </c>
      <c r="Z10" s="9">
        <v>3925501</v>
      </c>
    </row>
    <row r="11" spans="1:26" ht="15">
      <c r="A11" t="s">
        <v>1037</v>
      </c>
      <c r="D11" t="s">
        <v>985</v>
      </c>
      <c r="G11" t="s">
        <v>211</v>
      </c>
      <c r="J11" t="s">
        <v>203</v>
      </c>
      <c r="N11" t="s">
        <v>204</v>
      </c>
      <c r="R11" s="9">
        <v>12109261</v>
      </c>
      <c r="V11" s="9">
        <v>11972865</v>
      </c>
      <c r="Z11" s="9">
        <v>12109261</v>
      </c>
    </row>
    <row r="12" spans="1:26" ht="15">
      <c r="A12" t="s">
        <v>1038</v>
      </c>
      <c r="D12" t="s">
        <v>1039</v>
      </c>
      <c r="G12" t="s">
        <v>211</v>
      </c>
      <c r="J12" t="s">
        <v>256</v>
      </c>
      <c r="N12" t="s">
        <v>250</v>
      </c>
      <c r="R12" s="9">
        <v>262097</v>
      </c>
      <c r="V12" s="9">
        <v>262097</v>
      </c>
      <c r="Z12" s="9">
        <v>262097</v>
      </c>
    </row>
    <row r="13" spans="1:26" ht="15">
      <c r="A13" s="4" t="s">
        <v>1040</v>
      </c>
      <c r="D13" t="s">
        <v>1039</v>
      </c>
      <c r="G13" t="s">
        <v>211</v>
      </c>
      <c r="J13" t="s">
        <v>346</v>
      </c>
      <c r="N13" t="s">
        <v>346</v>
      </c>
      <c r="R13" s="9">
        <v>947581</v>
      </c>
      <c r="V13" t="s">
        <v>346</v>
      </c>
      <c r="Z13" t="s">
        <v>346</v>
      </c>
    </row>
    <row r="14" spans="1:26" ht="15">
      <c r="A14" t="s">
        <v>1041</v>
      </c>
      <c r="D14" t="s">
        <v>992</v>
      </c>
      <c r="G14" t="s">
        <v>630</v>
      </c>
      <c r="J14" t="s">
        <v>1042</v>
      </c>
      <c r="N14" t="s">
        <v>1043</v>
      </c>
      <c r="R14" s="9">
        <v>10098000</v>
      </c>
      <c r="V14" s="9">
        <v>9966385</v>
      </c>
      <c r="Z14" s="9">
        <v>9694080</v>
      </c>
    </row>
    <row r="15" spans="1:26" ht="15">
      <c r="A15" s="4" t="s">
        <v>1044</v>
      </c>
      <c r="D15" t="s">
        <v>1045</v>
      </c>
      <c r="G15" t="s">
        <v>144</v>
      </c>
      <c r="J15" t="s">
        <v>1046</v>
      </c>
      <c r="N15" t="s">
        <v>181</v>
      </c>
      <c r="Q15" t="s">
        <v>196</v>
      </c>
      <c r="R15" s="9">
        <v>9925000</v>
      </c>
      <c r="V15" s="9">
        <v>7688759</v>
      </c>
      <c r="Z15" s="9">
        <v>7181254</v>
      </c>
    </row>
    <row r="16" spans="1:26" ht="15">
      <c r="A16" t="s">
        <v>1047</v>
      </c>
      <c r="D16" t="s">
        <v>123</v>
      </c>
      <c r="G16" t="s">
        <v>119</v>
      </c>
      <c r="J16" t="s">
        <v>1048</v>
      </c>
      <c r="N16" t="s">
        <v>994</v>
      </c>
      <c r="R16" s="9">
        <v>4596389</v>
      </c>
      <c r="V16" s="9">
        <v>4528529</v>
      </c>
      <c r="Z16" s="9">
        <v>2987653</v>
      </c>
    </row>
    <row r="17" spans="10:11" ht="15">
      <c r="J17" t="s">
        <v>1049</v>
      </c>
      <c r="K17" t="s">
        <v>1050</v>
      </c>
    </row>
    <row r="18" spans="1:26" ht="15">
      <c r="A18" t="s">
        <v>1051</v>
      </c>
      <c r="D18" t="s">
        <v>1016</v>
      </c>
      <c r="G18" t="s">
        <v>241</v>
      </c>
      <c r="J18" t="s">
        <v>274</v>
      </c>
      <c r="N18" t="s">
        <v>275</v>
      </c>
      <c r="R18" s="9">
        <v>9251830</v>
      </c>
      <c r="V18" s="9">
        <v>9147743</v>
      </c>
      <c r="Z18" s="9">
        <v>9205570</v>
      </c>
    </row>
    <row r="19" spans="1:26" ht="15">
      <c r="A19" s="4" t="s">
        <v>1052</v>
      </c>
      <c r="D19" t="s">
        <v>1016</v>
      </c>
      <c r="G19" t="s">
        <v>241</v>
      </c>
      <c r="J19" t="s">
        <v>1018</v>
      </c>
      <c r="N19" t="s">
        <v>1019</v>
      </c>
      <c r="R19" s="9">
        <v>619469</v>
      </c>
      <c r="V19" s="9">
        <v>619469</v>
      </c>
      <c r="Z19" s="9">
        <v>616372</v>
      </c>
    </row>
    <row r="20" spans="1:26" ht="15">
      <c r="A20" s="4" t="s">
        <v>1053</v>
      </c>
      <c r="D20" t="s">
        <v>1016</v>
      </c>
      <c r="G20" t="s">
        <v>241</v>
      </c>
      <c r="J20" t="s">
        <v>346</v>
      </c>
      <c r="N20" t="s">
        <v>346</v>
      </c>
      <c r="R20" s="9">
        <v>619469</v>
      </c>
      <c r="V20" t="s">
        <v>346</v>
      </c>
      <c r="Z20" s="7">
        <v>-3098</v>
      </c>
    </row>
    <row r="21" spans="1:26" ht="15">
      <c r="A21" t="s">
        <v>1054</v>
      </c>
      <c r="D21" t="s">
        <v>1055</v>
      </c>
      <c r="G21" t="s">
        <v>119</v>
      </c>
      <c r="J21" t="s">
        <v>1056</v>
      </c>
      <c r="N21" t="s">
        <v>1024</v>
      </c>
      <c r="R21" s="9">
        <v>6052632</v>
      </c>
      <c r="V21" s="9">
        <v>5992433</v>
      </c>
      <c r="Z21" s="9">
        <v>5976091</v>
      </c>
    </row>
    <row r="22" spans="1:26" ht="15">
      <c r="A22" s="4" t="s">
        <v>1057</v>
      </c>
      <c r="D22" t="s">
        <v>1055</v>
      </c>
      <c r="G22" t="s">
        <v>119</v>
      </c>
      <c r="J22" t="s">
        <v>346</v>
      </c>
      <c r="N22" t="s">
        <v>346</v>
      </c>
      <c r="R22" s="9">
        <v>3947368</v>
      </c>
      <c r="V22" t="s">
        <v>346</v>
      </c>
      <c r="Z22" s="7">
        <v>-49918</v>
      </c>
    </row>
    <row r="23" spans="1:26" ht="15">
      <c r="A23" t="s">
        <v>216</v>
      </c>
      <c r="D23" t="s">
        <v>217</v>
      </c>
      <c r="G23" t="s">
        <v>119</v>
      </c>
      <c r="J23" t="s">
        <v>218</v>
      </c>
      <c r="N23" t="s">
        <v>176</v>
      </c>
      <c r="R23" s="9">
        <v>10000000</v>
      </c>
      <c r="V23" s="9">
        <v>9914849</v>
      </c>
      <c r="Z23" s="9">
        <v>9900000</v>
      </c>
    </row>
    <row r="24" spans="1:26" ht="15">
      <c r="A24" s="4" t="s">
        <v>1058</v>
      </c>
      <c r="D24" t="s">
        <v>217</v>
      </c>
      <c r="G24" t="s">
        <v>119</v>
      </c>
      <c r="J24" t="s">
        <v>346</v>
      </c>
      <c r="N24" t="s">
        <v>346</v>
      </c>
      <c r="R24" s="9">
        <v>3000000</v>
      </c>
      <c r="V24" t="s">
        <v>346</v>
      </c>
      <c r="Z24" s="7">
        <v>-60000</v>
      </c>
    </row>
    <row r="25" spans="1:26" ht="15">
      <c r="A25" t="s">
        <v>219</v>
      </c>
      <c r="D25" t="s">
        <v>220</v>
      </c>
      <c r="G25" t="s">
        <v>221</v>
      </c>
      <c r="J25" t="s">
        <v>222</v>
      </c>
      <c r="N25" t="s">
        <v>136</v>
      </c>
      <c r="R25" s="9">
        <v>14046875</v>
      </c>
      <c r="V25" s="9">
        <v>13932255</v>
      </c>
      <c r="Z25" s="9">
        <v>13537676</v>
      </c>
    </row>
    <row r="26" spans="1:26" ht="15">
      <c r="A26" t="s">
        <v>1059</v>
      </c>
      <c r="D26" t="s">
        <v>224</v>
      </c>
      <c r="G26" t="s">
        <v>139</v>
      </c>
      <c r="J26" t="s">
        <v>1060</v>
      </c>
      <c r="N26" t="s">
        <v>136</v>
      </c>
      <c r="R26" s="9">
        <v>6983750</v>
      </c>
      <c r="V26" s="9">
        <v>6909661</v>
      </c>
      <c r="Z26" s="9">
        <v>6930659</v>
      </c>
    </row>
    <row r="27" spans="1:26" ht="15">
      <c r="A27" t="s">
        <v>1061</v>
      </c>
      <c r="D27" t="s">
        <v>224</v>
      </c>
      <c r="G27" t="s">
        <v>139</v>
      </c>
      <c r="J27" t="s">
        <v>346</v>
      </c>
      <c r="N27" t="s">
        <v>346</v>
      </c>
      <c r="R27" s="9">
        <v>975000</v>
      </c>
      <c r="V27" t="s">
        <v>346</v>
      </c>
      <c r="Z27" s="7">
        <v>-7412</v>
      </c>
    </row>
    <row r="28" spans="1:26" ht="15">
      <c r="A28" t="s">
        <v>1062</v>
      </c>
      <c r="D28" t="s">
        <v>227</v>
      </c>
      <c r="G28" t="s">
        <v>228</v>
      </c>
      <c r="J28" t="s">
        <v>1063</v>
      </c>
      <c r="N28" t="s">
        <v>126</v>
      </c>
      <c r="R28" s="9">
        <v>3343309</v>
      </c>
      <c r="V28" s="9">
        <v>3313221</v>
      </c>
      <c r="Z28" s="9">
        <v>3343309</v>
      </c>
    </row>
    <row r="29" spans="1:26" ht="15">
      <c r="A29" t="s">
        <v>1064</v>
      </c>
      <c r="D29" t="s">
        <v>227</v>
      </c>
      <c r="G29" t="s">
        <v>228</v>
      </c>
      <c r="J29" t="s">
        <v>1065</v>
      </c>
      <c r="N29" t="s">
        <v>230</v>
      </c>
      <c r="Q29" t="s">
        <v>231</v>
      </c>
      <c r="R29" s="9">
        <v>16473429</v>
      </c>
      <c r="V29" s="9">
        <v>11599021</v>
      </c>
      <c r="Z29" s="9">
        <v>12744421</v>
      </c>
    </row>
    <row r="30" spans="1:26" ht="15">
      <c r="A30" s="4" t="s">
        <v>1066</v>
      </c>
      <c r="D30" t="s">
        <v>227</v>
      </c>
      <c r="G30" t="s">
        <v>228</v>
      </c>
      <c r="J30" t="s">
        <v>318</v>
      </c>
      <c r="N30" t="s">
        <v>230</v>
      </c>
      <c r="R30" s="9">
        <v>425791</v>
      </c>
      <c r="V30" s="9">
        <v>425791</v>
      </c>
      <c r="Z30" s="9">
        <v>425791</v>
      </c>
    </row>
    <row r="31" spans="1:26" ht="15">
      <c r="A31" s="4" t="s">
        <v>1067</v>
      </c>
      <c r="D31" t="s">
        <v>227</v>
      </c>
      <c r="G31" t="s">
        <v>228</v>
      </c>
      <c r="J31" t="s">
        <v>346</v>
      </c>
      <c r="N31" t="s">
        <v>346</v>
      </c>
      <c r="R31" s="9">
        <v>1277372</v>
      </c>
      <c r="V31" t="s">
        <v>346</v>
      </c>
      <c r="Z31" t="s">
        <v>346</v>
      </c>
    </row>
    <row r="32" spans="1:26" ht="15">
      <c r="A32" s="4" t="s">
        <v>1068</v>
      </c>
      <c r="D32" t="s">
        <v>1069</v>
      </c>
      <c r="G32" t="s">
        <v>241</v>
      </c>
      <c r="J32" t="s">
        <v>346</v>
      </c>
      <c r="N32" t="s">
        <v>346</v>
      </c>
      <c r="R32" s="9">
        <v>883392</v>
      </c>
      <c r="V32" t="s">
        <v>346</v>
      </c>
      <c r="Z32" s="7">
        <v>-2122</v>
      </c>
    </row>
    <row r="33" spans="1:26" ht="15">
      <c r="A33" t="s">
        <v>1070</v>
      </c>
      <c r="D33" t="s">
        <v>1071</v>
      </c>
      <c r="G33" t="s">
        <v>630</v>
      </c>
      <c r="J33" t="s">
        <v>1072</v>
      </c>
      <c r="N33" t="s">
        <v>1073</v>
      </c>
      <c r="R33" s="9">
        <v>26163397</v>
      </c>
      <c r="V33" s="9">
        <v>26518501</v>
      </c>
      <c r="Z33" s="9">
        <v>23350832</v>
      </c>
    </row>
    <row r="34" spans="1:26" ht="15">
      <c r="A34" t="s">
        <v>244</v>
      </c>
      <c r="D34" t="s">
        <v>245</v>
      </c>
      <c r="G34" t="s">
        <v>139</v>
      </c>
      <c r="J34" t="s">
        <v>246</v>
      </c>
      <c r="N34" t="s">
        <v>204</v>
      </c>
      <c r="R34" s="9">
        <v>20644462</v>
      </c>
      <c r="V34" s="9">
        <v>20276981</v>
      </c>
      <c r="Z34" s="9">
        <v>20541240</v>
      </c>
    </row>
    <row r="35" spans="1:26" ht="15">
      <c r="A35" t="s">
        <v>1074</v>
      </c>
      <c r="D35" t="s">
        <v>1075</v>
      </c>
      <c r="G35" t="s">
        <v>119</v>
      </c>
      <c r="J35" t="s">
        <v>1076</v>
      </c>
      <c r="N35" t="s">
        <v>136</v>
      </c>
      <c r="R35" s="9">
        <v>7068161</v>
      </c>
      <c r="V35" s="9">
        <v>6998756</v>
      </c>
      <c r="Z35" s="9">
        <v>5654528</v>
      </c>
    </row>
    <row r="36" spans="10:11" ht="15">
      <c r="J36" t="s">
        <v>1077</v>
      </c>
      <c r="K36" t="s">
        <v>1050</v>
      </c>
    </row>
    <row r="37" spans="1:26" ht="15">
      <c r="A37" t="s">
        <v>1078</v>
      </c>
      <c r="D37" t="s">
        <v>1079</v>
      </c>
      <c r="G37" t="s">
        <v>134</v>
      </c>
      <c r="J37" t="s">
        <v>1080</v>
      </c>
      <c r="N37" t="s">
        <v>181</v>
      </c>
      <c r="R37" s="9">
        <v>18181818</v>
      </c>
      <c r="V37" s="9">
        <v>17911938</v>
      </c>
      <c r="Z37" s="9">
        <v>17906255</v>
      </c>
    </row>
    <row r="38" spans="1:26" ht="15">
      <c r="A38" s="4" t="s">
        <v>1081</v>
      </c>
      <c r="D38" t="s">
        <v>1079</v>
      </c>
      <c r="G38" t="s">
        <v>134</v>
      </c>
      <c r="J38" t="s">
        <v>1080</v>
      </c>
      <c r="N38" t="s">
        <v>181</v>
      </c>
      <c r="R38" s="9">
        <v>2647727</v>
      </c>
      <c r="V38" s="9">
        <v>2647727</v>
      </c>
      <c r="Z38" s="9">
        <v>2607599</v>
      </c>
    </row>
    <row r="39" spans="1:26" ht="15">
      <c r="A39" s="4" t="s">
        <v>1082</v>
      </c>
      <c r="D39" t="s">
        <v>1079</v>
      </c>
      <c r="G39" t="s">
        <v>134</v>
      </c>
      <c r="J39" t="s">
        <v>346</v>
      </c>
      <c r="N39" t="s">
        <v>346</v>
      </c>
      <c r="R39" s="9">
        <v>4170455</v>
      </c>
      <c r="V39" t="s">
        <v>346</v>
      </c>
      <c r="Z39" s="7">
        <v>-63207</v>
      </c>
    </row>
    <row r="40" spans="1:26" ht="15">
      <c r="A40" t="s">
        <v>251</v>
      </c>
      <c r="D40" t="s">
        <v>252</v>
      </c>
      <c r="G40" t="s">
        <v>153</v>
      </c>
      <c r="J40" t="s">
        <v>253</v>
      </c>
      <c r="N40" t="s">
        <v>235</v>
      </c>
      <c r="R40" s="9">
        <v>1852500</v>
      </c>
      <c r="V40" s="9">
        <v>1833975</v>
      </c>
      <c r="Z40" s="9">
        <v>1852500</v>
      </c>
    </row>
    <row r="41" spans="1:26" ht="15">
      <c r="A41" s="4" t="s">
        <v>1083</v>
      </c>
      <c r="D41" t="s">
        <v>252</v>
      </c>
      <c r="G41" t="s">
        <v>153</v>
      </c>
      <c r="J41" t="s">
        <v>346</v>
      </c>
      <c r="N41" t="s">
        <v>346</v>
      </c>
      <c r="R41" s="9">
        <v>2642857</v>
      </c>
      <c r="V41" t="s">
        <v>346</v>
      </c>
      <c r="Z41" t="s">
        <v>346</v>
      </c>
    </row>
    <row r="42" spans="1:26" ht="15">
      <c r="A42" t="s">
        <v>1084</v>
      </c>
      <c r="D42" t="s">
        <v>1085</v>
      </c>
      <c r="G42" t="s">
        <v>129</v>
      </c>
      <c r="J42" t="s">
        <v>1086</v>
      </c>
      <c r="N42" t="s">
        <v>213</v>
      </c>
      <c r="R42" s="9">
        <v>13034722</v>
      </c>
      <c r="V42" s="9">
        <v>12946045</v>
      </c>
      <c r="Z42" s="9">
        <v>13034722</v>
      </c>
    </row>
    <row r="43" spans="1:26" ht="15">
      <c r="A43" t="s">
        <v>1087</v>
      </c>
      <c r="D43" t="s">
        <v>1085</v>
      </c>
      <c r="G43" t="s">
        <v>129</v>
      </c>
      <c r="J43" t="s">
        <v>476</v>
      </c>
      <c r="N43" t="s">
        <v>1088</v>
      </c>
      <c r="R43" s="9">
        <v>166667</v>
      </c>
      <c r="V43" s="9">
        <v>166667</v>
      </c>
      <c r="Z43" s="9">
        <v>166667</v>
      </c>
    </row>
    <row r="44" spans="1:26" ht="15">
      <c r="A44" t="s">
        <v>1089</v>
      </c>
      <c r="D44" t="s">
        <v>1085</v>
      </c>
      <c r="G44" t="s">
        <v>129</v>
      </c>
      <c r="J44" t="s">
        <v>346</v>
      </c>
      <c r="N44" t="s">
        <v>346</v>
      </c>
      <c r="R44" s="9">
        <v>388889</v>
      </c>
      <c r="V44" t="s">
        <v>346</v>
      </c>
      <c r="Z44" t="s">
        <v>346</v>
      </c>
    </row>
    <row r="45" spans="1:26" ht="15">
      <c r="A45" s="4" t="s">
        <v>1090</v>
      </c>
      <c r="D45" t="s">
        <v>1091</v>
      </c>
      <c r="G45" t="s">
        <v>153</v>
      </c>
      <c r="J45" t="s">
        <v>166</v>
      </c>
      <c r="N45" t="s">
        <v>126</v>
      </c>
      <c r="R45" s="9">
        <v>15000000</v>
      </c>
      <c r="V45" s="9">
        <v>14850000</v>
      </c>
      <c r="Z45" s="9">
        <v>14850000</v>
      </c>
    </row>
    <row r="46" spans="1:26" ht="15">
      <c r="A46" t="s">
        <v>1092</v>
      </c>
      <c r="D46" t="s">
        <v>1093</v>
      </c>
      <c r="G46" t="s">
        <v>604</v>
      </c>
      <c r="J46" t="s">
        <v>1094</v>
      </c>
      <c r="N46" t="s">
        <v>243</v>
      </c>
      <c r="R46" s="9">
        <v>10075023</v>
      </c>
      <c r="V46" s="9">
        <v>9997462</v>
      </c>
      <c r="Z46" s="9">
        <v>10075023</v>
      </c>
    </row>
    <row r="47" spans="1:26" ht="15">
      <c r="A47" s="4" t="s">
        <v>1095</v>
      </c>
      <c r="D47" t="s">
        <v>1096</v>
      </c>
      <c r="G47" t="s">
        <v>604</v>
      </c>
      <c r="J47" t="s">
        <v>346</v>
      </c>
      <c r="N47" t="s">
        <v>346</v>
      </c>
      <c r="R47" s="9">
        <v>2459016</v>
      </c>
      <c r="V47" t="s">
        <v>346</v>
      </c>
      <c r="Z47" t="s">
        <v>346</v>
      </c>
    </row>
    <row r="48" spans="1:26" ht="15">
      <c r="A48" t="s">
        <v>1097</v>
      </c>
      <c r="D48" t="s">
        <v>1098</v>
      </c>
      <c r="G48" t="s">
        <v>228</v>
      </c>
      <c r="J48" t="s">
        <v>304</v>
      </c>
      <c r="N48" t="s">
        <v>1099</v>
      </c>
      <c r="R48" s="9">
        <v>7500000</v>
      </c>
      <c r="V48" s="9">
        <v>7351373</v>
      </c>
      <c r="Z48" s="9">
        <v>7350000</v>
      </c>
    </row>
    <row r="49" spans="1:26" ht="15">
      <c r="A49" t="s">
        <v>1100</v>
      </c>
      <c r="D49" t="s">
        <v>1098</v>
      </c>
      <c r="G49" t="s">
        <v>228</v>
      </c>
      <c r="J49" t="s">
        <v>304</v>
      </c>
      <c r="N49" t="s">
        <v>1099</v>
      </c>
      <c r="R49" s="9">
        <v>199468</v>
      </c>
      <c r="V49" s="9">
        <v>199468</v>
      </c>
      <c r="Z49" s="9">
        <v>195479</v>
      </c>
    </row>
    <row r="50" spans="1:26" ht="15">
      <c r="A50" t="s">
        <v>1101</v>
      </c>
      <c r="D50" t="s">
        <v>1098</v>
      </c>
      <c r="G50" t="s">
        <v>228</v>
      </c>
      <c r="J50" t="s">
        <v>346</v>
      </c>
      <c r="N50" t="s">
        <v>346</v>
      </c>
      <c r="R50" s="9">
        <v>997340</v>
      </c>
      <c r="V50" t="s">
        <v>346</v>
      </c>
      <c r="Z50" s="7">
        <v>-19947</v>
      </c>
    </row>
    <row r="51" spans="1:26" ht="15">
      <c r="A51" t="s">
        <v>1102</v>
      </c>
      <c r="D51" t="s">
        <v>1103</v>
      </c>
      <c r="G51" t="s">
        <v>153</v>
      </c>
      <c r="J51" t="s">
        <v>1104</v>
      </c>
      <c r="N51" t="s">
        <v>1024</v>
      </c>
      <c r="R51" s="9">
        <v>9375000</v>
      </c>
      <c r="V51" s="9">
        <v>9288885</v>
      </c>
      <c r="Z51" s="9">
        <v>7921875</v>
      </c>
    </row>
    <row r="52" spans="1:26" ht="15">
      <c r="A52" t="s">
        <v>1105</v>
      </c>
      <c r="D52" t="s">
        <v>1106</v>
      </c>
      <c r="G52" t="s">
        <v>174</v>
      </c>
      <c r="J52" t="s">
        <v>1107</v>
      </c>
      <c r="N52" t="s">
        <v>213</v>
      </c>
      <c r="R52" s="9">
        <v>5250000</v>
      </c>
      <c r="V52" s="9">
        <v>5150977</v>
      </c>
      <c r="Z52" s="9">
        <v>5145000</v>
      </c>
    </row>
    <row r="53" spans="1:26" ht="15">
      <c r="A53" t="s">
        <v>1108</v>
      </c>
      <c r="D53" t="s">
        <v>1106</v>
      </c>
      <c r="G53" t="s">
        <v>174</v>
      </c>
      <c r="J53" t="s">
        <v>346</v>
      </c>
      <c r="N53" t="s">
        <v>346</v>
      </c>
      <c r="R53" s="9">
        <v>2128378</v>
      </c>
      <c r="V53" t="s">
        <v>346</v>
      </c>
      <c r="Z53" s="7">
        <v>-42568</v>
      </c>
    </row>
    <row r="54" spans="1:26" ht="15">
      <c r="A54" s="4" t="s">
        <v>1109</v>
      </c>
      <c r="D54" t="s">
        <v>1106</v>
      </c>
      <c r="G54" t="s">
        <v>174</v>
      </c>
      <c r="J54" t="s">
        <v>1107</v>
      </c>
      <c r="N54" t="s">
        <v>213</v>
      </c>
      <c r="R54" s="9">
        <v>416216</v>
      </c>
      <c r="V54" s="9">
        <v>416216</v>
      </c>
      <c r="Z54" s="9">
        <v>407892</v>
      </c>
    </row>
    <row r="55" spans="1:26" ht="15">
      <c r="A55" s="4" t="s">
        <v>1110</v>
      </c>
      <c r="D55" t="s">
        <v>1106</v>
      </c>
      <c r="G55" t="s">
        <v>174</v>
      </c>
      <c r="J55" t="s">
        <v>346</v>
      </c>
      <c r="N55" t="s">
        <v>346</v>
      </c>
      <c r="R55" s="9">
        <v>529730</v>
      </c>
      <c r="V55" t="s">
        <v>346</v>
      </c>
      <c r="Z55" s="7">
        <v>-10595</v>
      </c>
    </row>
    <row r="56" spans="1:26" ht="15">
      <c r="A56" t="s">
        <v>1111</v>
      </c>
      <c r="D56" t="s">
        <v>1112</v>
      </c>
      <c r="G56" t="s">
        <v>158</v>
      </c>
      <c r="J56" t="s">
        <v>170</v>
      </c>
      <c r="N56" t="s">
        <v>1113</v>
      </c>
      <c r="R56" s="9">
        <v>24812500</v>
      </c>
      <c r="V56" s="9">
        <v>23676196</v>
      </c>
      <c r="Z56" s="9">
        <v>24882223</v>
      </c>
    </row>
    <row r="57" spans="1:26" ht="15">
      <c r="A57" t="s">
        <v>1114</v>
      </c>
      <c r="D57" t="s">
        <v>1115</v>
      </c>
      <c r="G57" t="s">
        <v>144</v>
      </c>
      <c r="J57" t="s">
        <v>154</v>
      </c>
      <c r="N57" t="s">
        <v>155</v>
      </c>
      <c r="R57" s="9">
        <v>18136905</v>
      </c>
      <c r="V57" s="9">
        <v>17867722</v>
      </c>
      <c r="Z57" s="9">
        <v>18318274</v>
      </c>
    </row>
    <row r="58" spans="1:26" ht="15">
      <c r="A58" t="s">
        <v>1116</v>
      </c>
      <c r="D58" t="s">
        <v>1117</v>
      </c>
      <c r="G58" t="s">
        <v>129</v>
      </c>
      <c r="J58" t="s">
        <v>1118</v>
      </c>
      <c r="N58" t="s">
        <v>1099</v>
      </c>
      <c r="R58" s="9">
        <v>5985000</v>
      </c>
      <c r="V58" s="9">
        <v>5898822</v>
      </c>
      <c r="Z58" s="9">
        <v>5985000</v>
      </c>
    </row>
    <row r="59" spans="1:26" ht="15">
      <c r="A59" t="s">
        <v>1119</v>
      </c>
      <c r="D59" t="s">
        <v>1117</v>
      </c>
      <c r="G59" t="s">
        <v>129</v>
      </c>
      <c r="J59" t="s">
        <v>346</v>
      </c>
      <c r="N59" t="s">
        <v>346</v>
      </c>
      <c r="R59" s="9">
        <v>4125000</v>
      </c>
      <c r="V59" t="s">
        <v>346</v>
      </c>
      <c r="Z59" t="s">
        <v>346</v>
      </c>
    </row>
    <row r="60" spans="1:26" ht="15">
      <c r="A60" s="4" t="s">
        <v>1120</v>
      </c>
      <c r="D60" t="s">
        <v>1117</v>
      </c>
      <c r="G60" t="s">
        <v>129</v>
      </c>
      <c r="J60" t="s">
        <v>346</v>
      </c>
      <c r="N60" t="s">
        <v>346</v>
      </c>
      <c r="R60" s="9">
        <v>500000</v>
      </c>
      <c r="V60" t="s">
        <v>346</v>
      </c>
      <c r="Z60" t="s">
        <v>346</v>
      </c>
    </row>
    <row r="61" spans="1:26" ht="15">
      <c r="A61" t="s">
        <v>1121</v>
      </c>
      <c r="D61" t="s">
        <v>258</v>
      </c>
      <c r="G61" t="s">
        <v>153</v>
      </c>
      <c r="J61" t="s">
        <v>259</v>
      </c>
      <c r="N61" t="s">
        <v>136</v>
      </c>
      <c r="R61" s="9">
        <v>483333</v>
      </c>
      <c r="V61" s="9">
        <v>483333</v>
      </c>
      <c r="Z61" s="9">
        <v>418084</v>
      </c>
    </row>
    <row r="62" spans="1:26" ht="15">
      <c r="A62" t="s">
        <v>1122</v>
      </c>
      <c r="D62" t="s">
        <v>258</v>
      </c>
      <c r="G62" t="s">
        <v>153</v>
      </c>
      <c r="J62" t="s">
        <v>346</v>
      </c>
      <c r="N62" t="s">
        <v>346</v>
      </c>
      <c r="R62" s="9">
        <v>183333</v>
      </c>
      <c r="V62" t="s">
        <v>346</v>
      </c>
      <c r="Z62" s="7">
        <v>-24750</v>
      </c>
    </row>
  </sheetData>
  <sheetProtection selectLockedCells="1" selectUnlockedCells="1"/>
  <mergeCells count="9">
    <mergeCell ref="A2:F2"/>
    <mergeCell ref="C5:D5"/>
    <mergeCell ref="I5:J5"/>
    <mergeCell ref="M5:N5"/>
    <mergeCell ref="Q5:R5"/>
    <mergeCell ref="U5:V5"/>
    <mergeCell ref="Y5:Z5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Z5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3" t="s">
        <v>941</v>
      </c>
      <c r="R5" s="3"/>
      <c r="U5" s="1" t="s">
        <v>113</v>
      </c>
      <c r="V5" s="1"/>
      <c r="Y5" s="1" t="s">
        <v>114</v>
      </c>
      <c r="Z5" s="1"/>
    </row>
    <row r="6" spans="1:26" ht="15">
      <c r="A6" t="s">
        <v>1122</v>
      </c>
      <c r="D6" t="s">
        <v>1123</v>
      </c>
      <c r="G6" t="s">
        <v>153</v>
      </c>
      <c r="J6" t="s">
        <v>346</v>
      </c>
      <c r="N6" t="s">
        <v>346</v>
      </c>
      <c r="R6" s="9">
        <v>133333</v>
      </c>
      <c r="U6" s="5" t="s">
        <v>383</v>
      </c>
      <c r="V6" s="5"/>
      <c r="Y6" s="12">
        <v>-667</v>
      </c>
      <c r="Z6" s="12"/>
    </row>
    <row r="7" spans="1:26" ht="15">
      <c r="A7" t="s">
        <v>1124</v>
      </c>
      <c r="D7" t="s">
        <v>1125</v>
      </c>
      <c r="G7" t="s">
        <v>144</v>
      </c>
      <c r="J7" t="s">
        <v>170</v>
      </c>
      <c r="N7" t="s">
        <v>1113</v>
      </c>
      <c r="R7" s="9">
        <v>10201863</v>
      </c>
      <c r="V7" s="9">
        <v>10146148</v>
      </c>
      <c r="Z7" s="9">
        <v>10201863</v>
      </c>
    </row>
    <row r="8" spans="1:26" ht="15">
      <c r="A8" t="s">
        <v>1126</v>
      </c>
      <c r="D8" t="s">
        <v>1127</v>
      </c>
      <c r="G8" t="s">
        <v>584</v>
      </c>
      <c r="J8" t="s">
        <v>271</v>
      </c>
      <c r="N8" t="s">
        <v>176</v>
      </c>
      <c r="R8" s="9">
        <v>7920000</v>
      </c>
      <c r="V8" s="9">
        <v>7818453</v>
      </c>
      <c r="Z8" s="9">
        <v>7939800</v>
      </c>
    </row>
    <row r="9" spans="1:26" ht="15">
      <c r="A9" t="s">
        <v>1128</v>
      </c>
      <c r="D9" t="s">
        <v>1129</v>
      </c>
      <c r="G9" t="s">
        <v>129</v>
      </c>
      <c r="J9" t="s">
        <v>1056</v>
      </c>
      <c r="N9" t="s">
        <v>1024</v>
      </c>
      <c r="R9" s="9">
        <v>22620696</v>
      </c>
      <c r="V9" s="9">
        <v>22474697</v>
      </c>
      <c r="Z9" s="9">
        <v>22281386</v>
      </c>
    </row>
    <row r="10" spans="1:26" ht="15">
      <c r="A10" t="s">
        <v>262</v>
      </c>
      <c r="D10" t="s">
        <v>263</v>
      </c>
      <c r="G10" t="s">
        <v>264</v>
      </c>
      <c r="J10" t="s">
        <v>1130</v>
      </c>
      <c r="N10" t="s">
        <v>126</v>
      </c>
      <c r="R10" s="9">
        <v>6689308</v>
      </c>
      <c r="V10" s="9">
        <v>6644404</v>
      </c>
      <c r="Z10" s="9">
        <v>6622415</v>
      </c>
    </row>
    <row r="11" spans="1:26" ht="15">
      <c r="A11" t="s">
        <v>1131</v>
      </c>
      <c r="D11" t="s">
        <v>1132</v>
      </c>
      <c r="G11" t="s">
        <v>139</v>
      </c>
      <c r="J11" t="s">
        <v>242</v>
      </c>
      <c r="N11" t="s">
        <v>243</v>
      </c>
      <c r="R11" s="9">
        <v>7721739</v>
      </c>
      <c r="V11" s="9">
        <v>7658431</v>
      </c>
      <c r="Z11" s="9">
        <v>7721739</v>
      </c>
    </row>
    <row r="12" spans="1:26" ht="15">
      <c r="A12" t="s">
        <v>1133</v>
      </c>
      <c r="D12" t="s">
        <v>1132</v>
      </c>
      <c r="G12" t="s">
        <v>139</v>
      </c>
      <c r="J12" t="s">
        <v>130</v>
      </c>
      <c r="N12" t="s">
        <v>131</v>
      </c>
      <c r="R12" s="9">
        <v>5500217</v>
      </c>
      <c r="V12" s="9">
        <v>5459582</v>
      </c>
      <c r="Z12" s="9">
        <v>5500217</v>
      </c>
    </row>
    <row r="13" spans="1:26" ht="15">
      <c r="A13" s="4" t="s">
        <v>1134</v>
      </c>
      <c r="D13" t="s">
        <v>1132</v>
      </c>
      <c r="G13" t="s">
        <v>139</v>
      </c>
      <c r="J13" t="s">
        <v>332</v>
      </c>
      <c r="N13" t="s">
        <v>208</v>
      </c>
      <c r="R13" s="9">
        <v>255327</v>
      </c>
      <c r="V13" s="9">
        <v>255327</v>
      </c>
      <c r="Z13" s="9">
        <v>255327</v>
      </c>
    </row>
    <row r="14" spans="1:26" ht="15">
      <c r="A14" s="4" t="s">
        <v>1135</v>
      </c>
      <c r="D14" t="s">
        <v>1132</v>
      </c>
      <c r="G14" t="s">
        <v>139</v>
      </c>
      <c r="J14" t="s">
        <v>346</v>
      </c>
      <c r="N14" t="s">
        <v>346</v>
      </c>
      <c r="R14" s="9">
        <v>1163157</v>
      </c>
      <c r="V14" t="s">
        <v>346</v>
      </c>
      <c r="Z14" t="s">
        <v>346</v>
      </c>
    </row>
    <row r="15" spans="1:26" ht="15">
      <c r="A15" t="s">
        <v>1136</v>
      </c>
      <c r="D15" t="s">
        <v>1137</v>
      </c>
      <c r="G15" t="s">
        <v>241</v>
      </c>
      <c r="J15" t="s">
        <v>1138</v>
      </c>
      <c r="N15" t="s">
        <v>1139</v>
      </c>
      <c r="R15" s="9">
        <v>8470850</v>
      </c>
      <c r="V15" s="9">
        <v>8383257</v>
      </c>
      <c r="Z15" s="9">
        <v>8216724</v>
      </c>
    </row>
    <row r="16" spans="1:26" ht="15">
      <c r="A16" t="s">
        <v>1140</v>
      </c>
      <c r="D16" t="s">
        <v>267</v>
      </c>
      <c r="G16" t="s">
        <v>241</v>
      </c>
      <c r="J16" t="s">
        <v>268</v>
      </c>
      <c r="N16" t="s">
        <v>235</v>
      </c>
      <c r="R16" s="9">
        <v>1995000</v>
      </c>
      <c r="V16" s="9">
        <v>1976435</v>
      </c>
      <c r="Z16" s="9">
        <v>1995000</v>
      </c>
    </row>
    <row r="17" spans="1:26" ht="15">
      <c r="A17" t="s">
        <v>1141</v>
      </c>
      <c r="D17" t="s">
        <v>267</v>
      </c>
      <c r="G17" t="s">
        <v>241</v>
      </c>
      <c r="J17" t="s">
        <v>481</v>
      </c>
      <c r="N17" t="s">
        <v>208</v>
      </c>
      <c r="R17" s="9">
        <v>1173333</v>
      </c>
      <c r="V17" s="9">
        <v>1173333</v>
      </c>
      <c r="Z17" s="9">
        <v>1173333</v>
      </c>
    </row>
    <row r="18" spans="1:26" ht="15">
      <c r="A18" t="s">
        <v>1142</v>
      </c>
      <c r="D18" t="s">
        <v>267</v>
      </c>
      <c r="G18" t="s">
        <v>241</v>
      </c>
      <c r="J18" t="s">
        <v>346</v>
      </c>
      <c r="N18" t="s">
        <v>346</v>
      </c>
      <c r="R18" s="9">
        <v>1026667</v>
      </c>
      <c r="V18" t="s">
        <v>346</v>
      </c>
      <c r="Z18" t="s">
        <v>346</v>
      </c>
    </row>
    <row r="19" spans="1:26" ht="15">
      <c r="A19" t="s">
        <v>1143</v>
      </c>
      <c r="D19" t="s">
        <v>1144</v>
      </c>
      <c r="G19" t="s">
        <v>584</v>
      </c>
      <c r="J19" t="s">
        <v>962</v>
      </c>
      <c r="N19" t="s">
        <v>171</v>
      </c>
      <c r="R19" s="9">
        <v>8750000</v>
      </c>
      <c r="V19" s="9">
        <v>8533866</v>
      </c>
      <c r="Z19" s="9">
        <v>8662500</v>
      </c>
    </row>
    <row r="20" spans="1:26" ht="15">
      <c r="A20" s="4" t="s">
        <v>1145</v>
      </c>
      <c r="D20" t="s">
        <v>1144</v>
      </c>
      <c r="G20" t="s">
        <v>584</v>
      </c>
      <c r="J20" t="s">
        <v>346</v>
      </c>
      <c r="N20" t="s">
        <v>346</v>
      </c>
      <c r="R20" s="9">
        <v>1750000</v>
      </c>
      <c r="V20" t="s">
        <v>346</v>
      </c>
      <c r="Z20" s="7">
        <v>-17500</v>
      </c>
    </row>
    <row r="21" spans="1:26" ht="15">
      <c r="A21" t="s">
        <v>272</v>
      </c>
      <c r="D21" t="s">
        <v>273</v>
      </c>
      <c r="G21" t="s">
        <v>241</v>
      </c>
      <c r="J21" t="s">
        <v>274</v>
      </c>
      <c r="N21" t="s">
        <v>275</v>
      </c>
      <c r="R21" s="9">
        <v>5985000</v>
      </c>
      <c r="V21" s="9">
        <v>5883015</v>
      </c>
      <c r="Z21" s="9">
        <v>5985000</v>
      </c>
    </row>
    <row r="22" spans="1:26" ht="15">
      <c r="A22" s="4" t="s">
        <v>1146</v>
      </c>
      <c r="D22" t="s">
        <v>273</v>
      </c>
      <c r="G22" t="s">
        <v>241</v>
      </c>
      <c r="J22" t="s">
        <v>346</v>
      </c>
      <c r="N22" t="s">
        <v>346</v>
      </c>
      <c r="R22" s="9">
        <v>2500000</v>
      </c>
      <c r="V22" t="s">
        <v>346</v>
      </c>
      <c r="Z22" t="s">
        <v>346</v>
      </c>
    </row>
    <row r="23" spans="1:26" ht="15">
      <c r="A23" t="s">
        <v>1147</v>
      </c>
      <c r="D23" t="s">
        <v>1148</v>
      </c>
      <c r="G23" t="s">
        <v>119</v>
      </c>
      <c r="J23" t="s">
        <v>1149</v>
      </c>
      <c r="N23" t="s">
        <v>281</v>
      </c>
      <c r="R23" s="9">
        <v>3027344</v>
      </c>
      <c r="V23" s="9">
        <v>3027344</v>
      </c>
      <c r="Z23" s="9">
        <v>2875976</v>
      </c>
    </row>
    <row r="24" spans="1:26" ht="15">
      <c r="A24" s="4" t="s">
        <v>1150</v>
      </c>
      <c r="D24" t="s">
        <v>1151</v>
      </c>
      <c r="G24" t="s">
        <v>119</v>
      </c>
      <c r="J24" t="s">
        <v>1152</v>
      </c>
      <c r="N24" t="s">
        <v>1113</v>
      </c>
      <c r="R24" s="9">
        <v>15398203</v>
      </c>
      <c r="V24" s="9">
        <v>15324732</v>
      </c>
      <c r="Z24" s="9">
        <v>15475194</v>
      </c>
    </row>
    <row r="25" spans="1:26" ht="15">
      <c r="A25" s="4" t="s">
        <v>1153</v>
      </c>
      <c r="D25" t="s">
        <v>1151</v>
      </c>
      <c r="G25" t="s">
        <v>119</v>
      </c>
      <c r="J25" t="s">
        <v>346</v>
      </c>
      <c r="N25" t="s">
        <v>346</v>
      </c>
      <c r="R25" s="9">
        <v>2094671</v>
      </c>
      <c r="V25" t="s">
        <v>346</v>
      </c>
      <c r="Z25" s="9">
        <v>10473</v>
      </c>
    </row>
    <row r="26" spans="1:26" ht="15">
      <c r="A26" t="s">
        <v>1154</v>
      </c>
      <c r="D26" t="s">
        <v>1151</v>
      </c>
      <c r="G26" t="s">
        <v>119</v>
      </c>
      <c r="J26" t="s">
        <v>346</v>
      </c>
      <c r="N26" t="s">
        <v>346</v>
      </c>
      <c r="R26" s="9">
        <v>880000</v>
      </c>
      <c r="V26" t="s">
        <v>346</v>
      </c>
      <c r="Z26" s="9">
        <v>4400</v>
      </c>
    </row>
    <row r="27" spans="1:26" ht="15">
      <c r="A27" t="s">
        <v>276</v>
      </c>
      <c r="D27" t="s">
        <v>277</v>
      </c>
      <c r="G27" t="s">
        <v>184</v>
      </c>
      <c r="J27" t="s">
        <v>135</v>
      </c>
      <c r="N27" t="s">
        <v>136</v>
      </c>
      <c r="R27" s="9">
        <v>6937500</v>
      </c>
      <c r="V27" s="9">
        <v>6910133</v>
      </c>
      <c r="Z27" s="9">
        <v>6954844</v>
      </c>
    </row>
    <row r="28" spans="1:26" ht="15">
      <c r="A28" s="4" t="s">
        <v>1155</v>
      </c>
      <c r="D28" t="s">
        <v>1156</v>
      </c>
      <c r="G28" t="s">
        <v>211</v>
      </c>
      <c r="J28" t="s">
        <v>1157</v>
      </c>
      <c r="N28" t="s">
        <v>150</v>
      </c>
      <c r="R28" s="9">
        <v>16307500</v>
      </c>
      <c r="V28" s="9">
        <v>15981904</v>
      </c>
      <c r="Z28" s="9">
        <v>15981350</v>
      </c>
    </row>
    <row r="29" spans="1:26" ht="15">
      <c r="A29" t="s">
        <v>1158</v>
      </c>
      <c r="D29" t="s">
        <v>1159</v>
      </c>
      <c r="G29" t="s">
        <v>241</v>
      </c>
      <c r="J29" t="s">
        <v>1032</v>
      </c>
      <c r="N29" t="s">
        <v>1033</v>
      </c>
      <c r="R29" s="9">
        <v>11724183</v>
      </c>
      <c r="V29" s="9">
        <v>11675472</v>
      </c>
      <c r="Z29" s="9">
        <v>11724182</v>
      </c>
    </row>
    <row r="31" spans="1:26" ht="15">
      <c r="A31" s="8" t="s">
        <v>285</v>
      </c>
      <c r="V31" s="9">
        <v>817243688</v>
      </c>
      <c r="Z31" s="9">
        <v>812235476</v>
      </c>
    </row>
    <row r="33" ht="15">
      <c r="A33" s="8" t="s">
        <v>1160</v>
      </c>
    </row>
    <row r="34" spans="1:26" ht="15">
      <c r="A34" t="s">
        <v>1161</v>
      </c>
      <c r="D34" t="s">
        <v>1162</v>
      </c>
      <c r="G34" t="s">
        <v>144</v>
      </c>
      <c r="J34" t="s">
        <v>1163</v>
      </c>
      <c r="N34" t="s">
        <v>1164</v>
      </c>
      <c r="R34" s="9">
        <v>2000000</v>
      </c>
      <c r="V34" s="9">
        <v>1963478</v>
      </c>
      <c r="Z34" s="9">
        <v>2000000</v>
      </c>
    </row>
    <row r="35" spans="1:26" ht="15">
      <c r="A35" t="s">
        <v>1165</v>
      </c>
      <c r="D35" t="s">
        <v>1166</v>
      </c>
      <c r="G35" t="s">
        <v>153</v>
      </c>
      <c r="J35" t="s">
        <v>1167</v>
      </c>
      <c r="N35" t="s">
        <v>1073</v>
      </c>
      <c r="R35" s="9">
        <v>11341463</v>
      </c>
      <c r="V35" s="9">
        <v>11136261</v>
      </c>
      <c r="Z35" s="9">
        <v>11341463</v>
      </c>
    </row>
    <row r="36" spans="1:26" ht="15">
      <c r="A36" t="s">
        <v>1168</v>
      </c>
      <c r="D36" t="s">
        <v>1169</v>
      </c>
      <c r="G36" t="s">
        <v>174</v>
      </c>
      <c r="J36" t="s">
        <v>1170</v>
      </c>
      <c r="N36" t="s">
        <v>1171</v>
      </c>
      <c r="R36" s="9">
        <v>3775000</v>
      </c>
      <c r="V36" s="9">
        <v>3702622</v>
      </c>
      <c r="Z36" s="9">
        <v>3699500</v>
      </c>
    </row>
    <row r="37" spans="1:26" ht="15">
      <c r="A37" t="s">
        <v>1172</v>
      </c>
      <c r="D37" t="s">
        <v>1173</v>
      </c>
      <c r="G37" t="s">
        <v>144</v>
      </c>
      <c r="J37" t="s">
        <v>1174</v>
      </c>
      <c r="N37" t="s">
        <v>1175</v>
      </c>
      <c r="R37" s="9">
        <v>2500000</v>
      </c>
      <c r="V37" s="9">
        <v>2464229</v>
      </c>
      <c r="Z37" s="9">
        <v>2543750</v>
      </c>
    </row>
    <row r="38" spans="1:26" ht="15">
      <c r="A38" t="s">
        <v>1176</v>
      </c>
      <c r="D38" t="s">
        <v>1177</v>
      </c>
      <c r="G38" t="s">
        <v>119</v>
      </c>
      <c r="J38" t="s">
        <v>1178</v>
      </c>
      <c r="N38" t="s">
        <v>1179</v>
      </c>
      <c r="R38" s="9">
        <v>1666667</v>
      </c>
      <c r="V38" s="9">
        <v>1638368</v>
      </c>
      <c r="Z38" s="9">
        <v>1650000</v>
      </c>
    </row>
    <row r="40" spans="1:26" ht="15">
      <c r="A40" s="8" t="s">
        <v>1180</v>
      </c>
      <c r="V40" s="9">
        <v>20904958</v>
      </c>
      <c r="Z40" s="9">
        <v>21234713</v>
      </c>
    </row>
    <row r="42" ht="15">
      <c r="A42" s="2" t="s">
        <v>1181</v>
      </c>
    </row>
    <row r="43" spans="1:26" ht="15">
      <c r="A43" t="s">
        <v>1182</v>
      </c>
      <c r="D43" t="s">
        <v>346</v>
      </c>
      <c r="G43" t="s">
        <v>119</v>
      </c>
      <c r="J43" t="s">
        <v>346</v>
      </c>
      <c r="N43" t="s">
        <v>346</v>
      </c>
      <c r="R43" s="9">
        <v>1458</v>
      </c>
      <c r="V43" s="9">
        <v>21870</v>
      </c>
      <c r="Z43" s="9">
        <v>22614</v>
      </c>
    </row>
    <row r="44" spans="1:26" ht="15">
      <c r="A44" t="s">
        <v>1183</v>
      </c>
      <c r="D44" t="s">
        <v>346</v>
      </c>
      <c r="G44" t="s">
        <v>144</v>
      </c>
      <c r="J44" t="s">
        <v>346</v>
      </c>
      <c r="N44" t="s">
        <v>346</v>
      </c>
      <c r="R44" s="9">
        <v>88000</v>
      </c>
      <c r="V44" s="9">
        <v>10173</v>
      </c>
      <c r="Z44" s="9">
        <v>10173</v>
      </c>
    </row>
    <row r="45" spans="1:26" ht="15">
      <c r="A45" t="s">
        <v>1184</v>
      </c>
      <c r="D45" t="s">
        <v>346</v>
      </c>
      <c r="G45" t="s">
        <v>144</v>
      </c>
      <c r="J45" t="s">
        <v>346</v>
      </c>
      <c r="N45" t="s">
        <v>346</v>
      </c>
      <c r="R45" s="9">
        <v>88000</v>
      </c>
      <c r="V45" s="9">
        <v>77827</v>
      </c>
      <c r="Z45" s="9">
        <v>77827</v>
      </c>
    </row>
    <row r="46" spans="1:26" ht="15">
      <c r="A46" t="s">
        <v>1185</v>
      </c>
      <c r="G46" t="s">
        <v>134</v>
      </c>
      <c r="J46" t="s">
        <v>346</v>
      </c>
      <c r="N46" t="s">
        <v>346</v>
      </c>
      <c r="R46" s="9">
        <v>490</v>
      </c>
      <c r="V46" s="9">
        <v>490000</v>
      </c>
      <c r="Z46" s="9">
        <v>453077</v>
      </c>
    </row>
    <row r="47" spans="1:26" ht="15">
      <c r="A47" t="s">
        <v>1186</v>
      </c>
      <c r="D47" t="s">
        <v>346</v>
      </c>
      <c r="G47" t="s">
        <v>584</v>
      </c>
      <c r="J47" t="s">
        <v>1187</v>
      </c>
      <c r="N47" t="s">
        <v>346</v>
      </c>
      <c r="R47" s="9">
        <v>343861</v>
      </c>
      <c r="V47" s="9">
        <v>343861</v>
      </c>
      <c r="Z47" s="9">
        <v>351752</v>
      </c>
    </row>
    <row r="48" spans="1:26" ht="15">
      <c r="A48" t="s">
        <v>1188</v>
      </c>
      <c r="D48" t="s">
        <v>346</v>
      </c>
      <c r="G48" t="s">
        <v>584</v>
      </c>
      <c r="J48" t="s">
        <v>1189</v>
      </c>
      <c r="N48" t="s">
        <v>346</v>
      </c>
      <c r="R48" s="9">
        <v>448851</v>
      </c>
      <c r="V48" s="9">
        <v>448851</v>
      </c>
      <c r="Z48" s="9">
        <v>570762</v>
      </c>
    </row>
    <row r="49" spans="1:26" ht="15">
      <c r="A49" t="s">
        <v>1190</v>
      </c>
      <c r="D49" t="s">
        <v>346</v>
      </c>
      <c r="G49" t="s">
        <v>584</v>
      </c>
      <c r="J49" t="s">
        <v>1191</v>
      </c>
      <c r="N49" t="s">
        <v>346</v>
      </c>
      <c r="R49" s="9">
        <v>1047317</v>
      </c>
      <c r="V49" s="9">
        <v>670283</v>
      </c>
      <c r="Z49" s="9">
        <v>1726920</v>
      </c>
    </row>
    <row r="51" spans="1:26" ht="15">
      <c r="A51" s="8" t="s">
        <v>1192</v>
      </c>
      <c r="V51" s="9">
        <v>2062865</v>
      </c>
      <c r="Z51" s="9">
        <v>3213125</v>
      </c>
    </row>
    <row r="53" ht="15">
      <c r="A53" s="2" t="s">
        <v>1193</v>
      </c>
    </row>
    <row r="54" spans="1:26" ht="15">
      <c r="A54" t="s">
        <v>1194</v>
      </c>
      <c r="D54" t="s">
        <v>346</v>
      </c>
      <c r="G54" t="s">
        <v>184</v>
      </c>
      <c r="J54" t="s">
        <v>346</v>
      </c>
      <c r="N54" t="s">
        <v>346</v>
      </c>
      <c r="R54" s="9">
        <v>99029</v>
      </c>
      <c r="V54" s="9">
        <v>3514571</v>
      </c>
      <c r="Z54" s="9">
        <v>2089710</v>
      </c>
    </row>
    <row r="55" spans="1:26" ht="15">
      <c r="A55" t="s">
        <v>1195</v>
      </c>
      <c r="D55" t="s">
        <v>346</v>
      </c>
      <c r="G55" t="s">
        <v>184</v>
      </c>
      <c r="J55" t="s">
        <v>346</v>
      </c>
      <c r="N55" t="s">
        <v>346</v>
      </c>
      <c r="R55" s="9">
        <v>4298</v>
      </c>
      <c r="V55" s="9">
        <v>1186649</v>
      </c>
      <c r="Z55" s="9">
        <v>3449</v>
      </c>
    </row>
    <row r="56" spans="1:26" ht="15">
      <c r="A56" t="s">
        <v>1196</v>
      </c>
      <c r="D56" t="s">
        <v>346</v>
      </c>
      <c r="G56" t="s">
        <v>144</v>
      </c>
      <c r="J56" t="s">
        <v>346</v>
      </c>
      <c r="N56" t="s">
        <v>346</v>
      </c>
      <c r="R56" s="9">
        <v>21908</v>
      </c>
      <c r="V56" s="9">
        <v>2190771</v>
      </c>
      <c r="Z56" s="9">
        <v>4426169</v>
      </c>
    </row>
    <row r="57" spans="1:26" ht="15">
      <c r="A57" t="s">
        <v>1197</v>
      </c>
      <c r="D57" t="s">
        <v>346</v>
      </c>
      <c r="G57" t="s">
        <v>144</v>
      </c>
      <c r="J57" t="s">
        <v>346</v>
      </c>
      <c r="N57" t="s">
        <v>346</v>
      </c>
      <c r="R57" s="9">
        <v>5592</v>
      </c>
      <c r="V57" t="s">
        <v>346</v>
      </c>
      <c r="Z57" t="s">
        <v>346</v>
      </c>
    </row>
  </sheetData>
  <sheetProtection selectLockedCells="1" selectUnlockedCells="1"/>
  <mergeCells count="9">
    <mergeCell ref="A2:F2"/>
    <mergeCell ref="C5:D5"/>
    <mergeCell ref="I5:J5"/>
    <mergeCell ref="M5:N5"/>
    <mergeCell ref="Q5:R5"/>
    <mergeCell ref="U5:V5"/>
    <mergeCell ref="Y5:Z5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Z51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6.7109375" style="0" customWidth="1"/>
    <col min="8" max="9" width="8.7109375" style="0" customWidth="1"/>
    <col min="10" max="10" width="6.7109375" style="0" customWidth="1"/>
    <col min="11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3" t="s">
        <v>941</v>
      </c>
      <c r="R5" s="3"/>
      <c r="U5" s="1" t="s">
        <v>113</v>
      </c>
      <c r="V5" s="1"/>
      <c r="Y5" s="1" t="s">
        <v>114</v>
      </c>
      <c r="Z5" s="1"/>
    </row>
    <row r="6" spans="1:26" ht="15">
      <c r="A6" t="s">
        <v>1198</v>
      </c>
      <c r="D6" t="s">
        <v>346</v>
      </c>
      <c r="G6" t="s">
        <v>158</v>
      </c>
      <c r="J6" t="s">
        <v>346</v>
      </c>
      <c r="N6" t="s">
        <v>346</v>
      </c>
      <c r="R6" s="9">
        <v>84000</v>
      </c>
      <c r="U6" s="6">
        <v>840004</v>
      </c>
      <c r="V6" s="6"/>
      <c r="Y6" s="6">
        <v>957866</v>
      </c>
      <c r="Z6" s="6"/>
    </row>
    <row r="7" spans="1:26" ht="15">
      <c r="A7" t="s">
        <v>1182</v>
      </c>
      <c r="D7" t="s">
        <v>346</v>
      </c>
      <c r="G7" t="s">
        <v>119</v>
      </c>
      <c r="J7" t="s">
        <v>346</v>
      </c>
      <c r="N7" t="s">
        <v>346</v>
      </c>
      <c r="R7" s="9">
        <v>13333</v>
      </c>
      <c r="V7" s="9">
        <v>200000</v>
      </c>
      <c r="Z7" s="9">
        <v>200000</v>
      </c>
    </row>
    <row r="8" spans="1:26" ht="15">
      <c r="A8" t="s">
        <v>1199</v>
      </c>
      <c r="D8" t="s">
        <v>346</v>
      </c>
      <c r="G8" t="s">
        <v>129</v>
      </c>
      <c r="J8" t="s">
        <v>346</v>
      </c>
      <c r="N8" t="s">
        <v>346</v>
      </c>
      <c r="R8" s="9">
        <v>47893</v>
      </c>
      <c r="V8" s="9">
        <v>500000</v>
      </c>
      <c r="Z8" s="9">
        <v>596660</v>
      </c>
    </row>
    <row r="9" spans="1:26" ht="15">
      <c r="A9" t="s">
        <v>1200</v>
      </c>
      <c r="D9" t="s">
        <v>346</v>
      </c>
      <c r="G9" t="s">
        <v>153</v>
      </c>
      <c r="J9" t="s">
        <v>346</v>
      </c>
      <c r="N9" t="s">
        <v>346</v>
      </c>
      <c r="R9" s="9">
        <v>1633</v>
      </c>
      <c r="V9" s="9">
        <v>1632744</v>
      </c>
      <c r="Z9" s="9">
        <v>1972251</v>
      </c>
    </row>
    <row r="10" spans="1:26" ht="15">
      <c r="A10" t="s">
        <v>1201</v>
      </c>
      <c r="D10" t="s">
        <v>346</v>
      </c>
      <c r="G10" t="s">
        <v>129</v>
      </c>
      <c r="J10" t="s">
        <v>346</v>
      </c>
      <c r="N10" t="s">
        <v>346</v>
      </c>
      <c r="R10" s="9">
        <v>1141</v>
      </c>
      <c r="V10" s="9">
        <v>58044</v>
      </c>
      <c r="Z10" s="9">
        <v>305907</v>
      </c>
    </row>
    <row r="11" spans="1:26" ht="15">
      <c r="A11" t="s">
        <v>1202</v>
      </c>
      <c r="D11" t="s">
        <v>346</v>
      </c>
      <c r="G11" t="s">
        <v>264</v>
      </c>
      <c r="J11" t="s">
        <v>346</v>
      </c>
      <c r="N11" t="s">
        <v>346</v>
      </c>
      <c r="R11" s="9">
        <v>500</v>
      </c>
      <c r="V11" s="9">
        <v>500000</v>
      </c>
      <c r="Z11" s="9">
        <v>738439</v>
      </c>
    </row>
    <row r="12" spans="1:26" ht="15">
      <c r="A12" t="s">
        <v>1203</v>
      </c>
      <c r="D12" t="s">
        <v>346</v>
      </c>
      <c r="G12" t="s">
        <v>144</v>
      </c>
      <c r="J12" t="s">
        <v>346</v>
      </c>
      <c r="N12" t="s">
        <v>346</v>
      </c>
      <c r="R12" s="9">
        <v>1281433</v>
      </c>
      <c r="V12" s="9">
        <v>1281433</v>
      </c>
      <c r="Z12" s="9">
        <v>1132039</v>
      </c>
    </row>
    <row r="13" spans="1:26" ht="15">
      <c r="A13" t="s">
        <v>1204</v>
      </c>
      <c r="D13" t="s">
        <v>346</v>
      </c>
      <c r="G13" t="s">
        <v>144</v>
      </c>
      <c r="J13" t="s">
        <v>346</v>
      </c>
      <c r="N13" t="s">
        <v>346</v>
      </c>
      <c r="R13" s="9">
        <v>718567</v>
      </c>
      <c r="V13" t="s">
        <v>346</v>
      </c>
      <c r="Z13" s="7">
        <v>-83773</v>
      </c>
    </row>
    <row r="14" spans="1:26" ht="15">
      <c r="A14" t="s">
        <v>1205</v>
      </c>
      <c r="D14" t="s">
        <v>346</v>
      </c>
      <c r="G14" t="s">
        <v>654</v>
      </c>
      <c r="J14" t="s">
        <v>346</v>
      </c>
      <c r="N14" t="s">
        <v>346</v>
      </c>
      <c r="R14" s="9">
        <v>1000</v>
      </c>
      <c r="V14" s="9">
        <v>1000000</v>
      </c>
      <c r="Z14" s="9">
        <v>1000000</v>
      </c>
    </row>
    <row r="15" spans="1:26" ht="15">
      <c r="A15" t="s">
        <v>1206</v>
      </c>
      <c r="D15" t="s">
        <v>346</v>
      </c>
      <c r="G15" t="s">
        <v>119</v>
      </c>
      <c r="J15" t="s">
        <v>346</v>
      </c>
      <c r="N15" t="s">
        <v>346</v>
      </c>
      <c r="R15" s="9">
        <v>1000</v>
      </c>
      <c r="V15" s="9">
        <v>1000000</v>
      </c>
      <c r="Z15" s="9">
        <v>1000000</v>
      </c>
    </row>
    <row r="16" spans="1:26" ht="15">
      <c r="A16" s="4" t="s">
        <v>1207</v>
      </c>
      <c r="D16" t="s">
        <v>346</v>
      </c>
      <c r="G16" t="s">
        <v>211</v>
      </c>
      <c r="J16" t="s">
        <v>346</v>
      </c>
      <c r="N16" t="s">
        <v>346</v>
      </c>
      <c r="R16" s="9">
        <v>1381741</v>
      </c>
      <c r="V16" s="9">
        <v>1381741</v>
      </c>
      <c r="Z16" s="9">
        <v>1381741</v>
      </c>
    </row>
    <row r="17" spans="1:26" ht="15">
      <c r="A17" t="s">
        <v>1185</v>
      </c>
      <c r="D17" t="s">
        <v>346</v>
      </c>
      <c r="G17" t="s">
        <v>134</v>
      </c>
      <c r="J17" t="s">
        <v>346</v>
      </c>
      <c r="N17" t="s">
        <v>346</v>
      </c>
      <c r="R17" s="9">
        <v>10000</v>
      </c>
      <c r="V17" s="9">
        <v>10000</v>
      </c>
      <c r="Z17" s="9">
        <v>32308</v>
      </c>
    </row>
    <row r="18" spans="1:26" ht="15">
      <c r="A18" t="s">
        <v>1208</v>
      </c>
      <c r="D18" t="s">
        <v>346</v>
      </c>
      <c r="G18" t="s">
        <v>241</v>
      </c>
      <c r="J18" t="s">
        <v>346</v>
      </c>
      <c r="N18" t="s">
        <v>346</v>
      </c>
      <c r="R18" s="9">
        <v>500</v>
      </c>
      <c r="V18" s="9">
        <v>500000</v>
      </c>
      <c r="Z18" s="9">
        <v>500000</v>
      </c>
    </row>
    <row r="19" spans="1:26" ht="15">
      <c r="A19" t="s">
        <v>1209</v>
      </c>
      <c r="D19" t="s">
        <v>346</v>
      </c>
      <c r="G19" t="s">
        <v>241</v>
      </c>
      <c r="J19" t="s">
        <v>346</v>
      </c>
      <c r="N19" t="s">
        <v>346</v>
      </c>
      <c r="R19" s="9">
        <v>500</v>
      </c>
      <c r="V19" t="s">
        <v>346</v>
      </c>
      <c r="Z19" t="s">
        <v>346</v>
      </c>
    </row>
    <row r="20" spans="1:26" ht="15">
      <c r="A20" t="s">
        <v>1210</v>
      </c>
      <c r="D20" t="s">
        <v>346</v>
      </c>
      <c r="G20" t="s">
        <v>584</v>
      </c>
      <c r="J20" t="s">
        <v>346</v>
      </c>
      <c r="N20" t="s">
        <v>346</v>
      </c>
      <c r="R20" s="9">
        <v>742692</v>
      </c>
      <c r="V20" s="9">
        <v>742692</v>
      </c>
      <c r="Z20" s="9">
        <v>1024002</v>
      </c>
    </row>
    <row r="21" spans="1:26" ht="15">
      <c r="A21" s="4" t="s">
        <v>1211</v>
      </c>
      <c r="D21" t="s">
        <v>346</v>
      </c>
      <c r="G21" t="s">
        <v>584</v>
      </c>
      <c r="J21" t="s">
        <v>346</v>
      </c>
      <c r="N21" t="s">
        <v>346</v>
      </c>
      <c r="R21" s="9">
        <v>257308</v>
      </c>
      <c r="V21" t="s">
        <v>346</v>
      </c>
      <c r="Z21" t="s">
        <v>346</v>
      </c>
    </row>
    <row r="22" spans="1:26" ht="15">
      <c r="A22" t="s">
        <v>1190</v>
      </c>
      <c r="D22" t="s">
        <v>346</v>
      </c>
      <c r="G22" t="s">
        <v>584</v>
      </c>
      <c r="J22" t="s">
        <v>346</v>
      </c>
      <c r="N22" t="s">
        <v>346</v>
      </c>
      <c r="R22" s="9">
        <v>213739</v>
      </c>
      <c r="V22" t="s">
        <v>346</v>
      </c>
      <c r="Z22" s="9">
        <v>524411</v>
      </c>
    </row>
    <row r="23" spans="1:26" ht="15">
      <c r="A23" t="s">
        <v>1212</v>
      </c>
      <c r="D23" t="s">
        <v>346</v>
      </c>
      <c r="G23" t="s">
        <v>584</v>
      </c>
      <c r="J23" t="s">
        <v>346</v>
      </c>
      <c r="N23" t="s">
        <v>346</v>
      </c>
      <c r="R23" s="9">
        <v>23889</v>
      </c>
      <c r="V23" t="s">
        <v>346</v>
      </c>
      <c r="Z23" t="s">
        <v>346</v>
      </c>
    </row>
    <row r="24" spans="1:26" ht="15">
      <c r="A24" t="s">
        <v>1213</v>
      </c>
      <c r="D24" t="s">
        <v>346</v>
      </c>
      <c r="G24" t="s">
        <v>134</v>
      </c>
      <c r="J24" t="s">
        <v>346</v>
      </c>
      <c r="N24" t="s">
        <v>346</v>
      </c>
      <c r="R24" s="9">
        <v>142857</v>
      </c>
      <c r="V24" s="9">
        <v>142857</v>
      </c>
      <c r="Z24" s="9">
        <v>268571</v>
      </c>
    </row>
    <row r="26" spans="1:26" ht="15">
      <c r="A26" s="1" t="s">
        <v>1214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8"/>
      <c r="V26" s="9">
        <v>16681506</v>
      </c>
      <c r="Z26" s="9">
        <v>18069750</v>
      </c>
    </row>
    <row r="28" spans="1:26" ht="15">
      <c r="A28" s="1" t="s">
        <v>286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8"/>
      <c r="V28" s="9">
        <v>856893017</v>
      </c>
      <c r="Z28" s="9">
        <v>854753064</v>
      </c>
    </row>
    <row r="29" spans="1:7" ht="15">
      <c r="A29" s="14"/>
      <c r="B29" s="14"/>
      <c r="C29" s="14"/>
      <c r="D29" s="14"/>
      <c r="E29" s="14"/>
      <c r="F29" s="14"/>
      <c r="G29" s="14"/>
    </row>
    <row r="30" spans="1:7" ht="15">
      <c r="A30" s="1" t="s">
        <v>1215</v>
      </c>
      <c r="B30" s="1"/>
      <c r="C30" s="1"/>
      <c r="D30" s="1"/>
      <c r="E30" s="1"/>
      <c r="F30" s="1"/>
      <c r="G30" s="1"/>
    </row>
    <row r="31" ht="15">
      <c r="A31" s="8" t="s">
        <v>1216</v>
      </c>
    </row>
    <row r="32" spans="1:26" ht="15">
      <c r="A32" s="4" t="s">
        <v>1217</v>
      </c>
      <c r="D32" t="s">
        <v>1218</v>
      </c>
      <c r="G32" t="s">
        <v>762</v>
      </c>
      <c r="J32" t="s">
        <v>993</v>
      </c>
      <c r="N32" t="s">
        <v>994</v>
      </c>
      <c r="R32" s="9">
        <v>101062500</v>
      </c>
      <c r="V32" s="9">
        <v>101062500</v>
      </c>
      <c r="Z32" s="9">
        <v>101062500</v>
      </c>
    </row>
    <row r="34" ht="15">
      <c r="A34" s="8" t="s">
        <v>1219</v>
      </c>
    </row>
    <row r="35" spans="1:26" ht="15">
      <c r="A35" s="4" t="s">
        <v>1217</v>
      </c>
      <c r="D35" t="s">
        <v>346</v>
      </c>
      <c r="G35" t="s">
        <v>762</v>
      </c>
      <c r="J35" t="s">
        <v>346</v>
      </c>
      <c r="N35" t="s">
        <v>346</v>
      </c>
      <c r="R35" t="s">
        <v>346</v>
      </c>
      <c r="V35" s="9">
        <v>43312500</v>
      </c>
      <c r="Z35" s="9">
        <v>44797729</v>
      </c>
    </row>
    <row r="37" spans="1:26" ht="15">
      <c r="A37" s="1" t="s">
        <v>1220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/>
      <c r="V37" s="9">
        <v>144375000</v>
      </c>
      <c r="Z37" s="9">
        <v>145860229</v>
      </c>
    </row>
    <row r="38" spans="1:7" ht="15">
      <c r="A38" s="14"/>
      <c r="B38" s="14"/>
      <c r="C38" s="14"/>
      <c r="D38" s="14"/>
      <c r="E38" s="14"/>
      <c r="F38" s="14"/>
      <c r="G38" s="14"/>
    </row>
    <row r="39" spans="1:26" ht="15">
      <c r="A39" s="1" t="s">
        <v>1221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8"/>
      <c r="V39" s="9">
        <v>1001268017</v>
      </c>
      <c r="Z39" s="9">
        <v>1000613293</v>
      </c>
    </row>
    <row r="40" spans="1:7" ht="15">
      <c r="A40" s="14"/>
      <c r="B40" s="14"/>
      <c r="C40" s="14"/>
      <c r="D40" s="14"/>
      <c r="E40" s="14"/>
      <c r="F40" s="14"/>
      <c r="G40" s="14"/>
    </row>
    <row r="41" ht="15">
      <c r="A41" s="8" t="s">
        <v>1222</v>
      </c>
    </row>
    <row r="42" spans="1:26" ht="15">
      <c r="A42" s="5" t="s">
        <v>288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V42" s="9">
        <v>69502018</v>
      </c>
      <c r="Z42" s="9">
        <v>69502018</v>
      </c>
    </row>
    <row r="43" spans="1:26" ht="15">
      <c r="A43" s="5" t="s">
        <v>1223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V43" s="9">
        <v>2729783</v>
      </c>
      <c r="Z43" s="9">
        <v>2722165</v>
      </c>
    </row>
    <row r="45" spans="1:26" ht="15">
      <c r="A45" s="1" t="s">
        <v>290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8"/>
      <c r="V45" s="9">
        <v>72231801</v>
      </c>
      <c r="Z45" s="9">
        <v>72224183</v>
      </c>
    </row>
    <row r="47" spans="1:26" ht="15">
      <c r="A47" s="1" t="s">
        <v>1224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8"/>
      <c r="U47" s="6">
        <v>1073499818</v>
      </c>
      <c r="V47" s="6"/>
      <c r="Y47" s="6">
        <v>1072837476</v>
      </c>
      <c r="Z47" s="6"/>
    </row>
    <row r="49" spans="1:26" ht="15">
      <c r="A49" s="1" t="s">
        <v>1225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8"/>
      <c r="Z49" s="7">
        <v>-536995908</v>
      </c>
    </row>
    <row r="51" spans="1:26" ht="15">
      <c r="A51" s="1" t="s">
        <v>1226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8"/>
      <c r="Y51" s="6">
        <v>535841568</v>
      </c>
      <c r="Z51" s="6"/>
    </row>
  </sheetData>
  <sheetProtection selectLockedCells="1" selectUnlockedCells="1"/>
  <mergeCells count="26">
    <mergeCell ref="A2:F2"/>
    <mergeCell ref="C5:D5"/>
    <mergeCell ref="I5:J5"/>
    <mergeCell ref="M5:N5"/>
    <mergeCell ref="Q5:R5"/>
    <mergeCell ref="U5:V5"/>
    <mergeCell ref="Y5:Z5"/>
    <mergeCell ref="U6:V6"/>
    <mergeCell ref="Y6:Z6"/>
    <mergeCell ref="A26:R26"/>
    <mergeCell ref="A28:R28"/>
    <mergeCell ref="A29:G29"/>
    <mergeCell ref="A30:G30"/>
    <mergeCell ref="A37:R37"/>
    <mergeCell ref="A38:G38"/>
    <mergeCell ref="A39:R39"/>
    <mergeCell ref="A40:G40"/>
    <mergeCell ref="A42:R42"/>
    <mergeCell ref="A43:R43"/>
    <mergeCell ref="A45:R45"/>
    <mergeCell ref="A47:R47"/>
    <mergeCell ref="U47:V47"/>
    <mergeCell ref="Y47:Z47"/>
    <mergeCell ref="A49:V49"/>
    <mergeCell ref="A51:V51"/>
    <mergeCell ref="Y51:Z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Z5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9.7109375" style="0" customWidth="1"/>
    <col min="11" max="11" width="2.7109375" style="0" customWidth="1"/>
    <col min="12" max="13" width="8.7109375" style="0" customWidth="1"/>
    <col min="14" max="14" width="7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1227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3" t="s">
        <v>941</v>
      </c>
      <c r="R5" s="3"/>
      <c r="U5" s="1" t="s">
        <v>113</v>
      </c>
      <c r="V5" s="1"/>
      <c r="Y5" s="1" t="s">
        <v>114</v>
      </c>
      <c r="Z5" s="1"/>
    </row>
    <row r="6" spans="1:7" ht="15">
      <c r="A6" s="1" t="s">
        <v>1228</v>
      </c>
      <c r="B6" s="1"/>
      <c r="C6" s="1"/>
      <c r="D6" s="1"/>
      <c r="E6" s="1"/>
      <c r="F6" s="1"/>
      <c r="G6" s="1"/>
    </row>
    <row r="7" ht="15">
      <c r="A7" s="8" t="s">
        <v>1229</v>
      </c>
    </row>
    <row r="8" spans="1:26" ht="15">
      <c r="A8" t="s">
        <v>1230</v>
      </c>
      <c r="D8" t="s">
        <v>1231</v>
      </c>
      <c r="G8" t="s">
        <v>584</v>
      </c>
      <c r="J8" t="s">
        <v>229</v>
      </c>
      <c r="N8" t="s">
        <v>306</v>
      </c>
      <c r="R8" s="9">
        <v>16225000</v>
      </c>
      <c r="U8" s="6">
        <v>16029514</v>
      </c>
      <c r="V8" s="6"/>
      <c r="Y8" s="6">
        <v>16225000</v>
      </c>
      <c r="Z8" s="6"/>
    </row>
    <row r="9" spans="1:26" ht="15">
      <c r="A9" t="s">
        <v>1232</v>
      </c>
      <c r="D9" t="s">
        <v>1233</v>
      </c>
      <c r="G9" t="s">
        <v>193</v>
      </c>
      <c r="J9" t="s">
        <v>238</v>
      </c>
      <c r="N9" t="s">
        <v>1234</v>
      </c>
      <c r="R9" s="9">
        <v>9177637</v>
      </c>
      <c r="V9" s="9">
        <v>9098312</v>
      </c>
      <c r="Z9" s="9">
        <v>9177637</v>
      </c>
    </row>
    <row r="10" spans="1:26" ht="15">
      <c r="A10" s="4" t="s">
        <v>1235</v>
      </c>
      <c r="D10" t="s">
        <v>322</v>
      </c>
      <c r="G10" t="s">
        <v>193</v>
      </c>
      <c r="J10" t="s">
        <v>346</v>
      </c>
      <c r="N10" t="s">
        <v>346</v>
      </c>
      <c r="R10" s="9">
        <v>1771962</v>
      </c>
      <c r="V10" t="s">
        <v>346</v>
      </c>
      <c r="Z10" t="s">
        <v>346</v>
      </c>
    </row>
    <row r="11" spans="1:26" ht="15">
      <c r="A11" s="4" t="s">
        <v>1236</v>
      </c>
      <c r="D11" t="s">
        <v>1233</v>
      </c>
      <c r="G11" t="s">
        <v>193</v>
      </c>
      <c r="J11" t="s">
        <v>346</v>
      </c>
      <c r="N11" t="s">
        <v>346</v>
      </c>
      <c r="R11" s="9">
        <v>2983500</v>
      </c>
      <c r="V11" t="s">
        <v>346</v>
      </c>
      <c r="Z11" t="s">
        <v>346</v>
      </c>
    </row>
    <row r="12" spans="1:26" ht="15">
      <c r="A12" t="s">
        <v>122</v>
      </c>
      <c r="D12" t="s">
        <v>123</v>
      </c>
      <c r="G12" t="s">
        <v>124</v>
      </c>
      <c r="J12" t="s">
        <v>1237</v>
      </c>
      <c r="N12" t="s">
        <v>333</v>
      </c>
      <c r="R12" s="9">
        <v>10945000</v>
      </c>
      <c r="V12" s="9">
        <v>10805812</v>
      </c>
      <c r="Z12" s="9">
        <v>10780825</v>
      </c>
    </row>
    <row r="13" spans="1:26" ht="15">
      <c r="A13" t="s">
        <v>1238</v>
      </c>
      <c r="D13" t="s">
        <v>1239</v>
      </c>
      <c r="G13" t="s">
        <v>1240</v>
      </c>
      <c r="J13" t="s">
        <v>1241</v>
      </c>
      <c r="N13" t="s">
        <v>346</v>
      </c>
      <c r="R13" s="9">
        <v>128248</v>
      </c>
      <c r="V13" s="9">
        <v>124746</v>
      </c>
      <c r="Z13" s="9">
        <v>141073</v>
      </c>
    </row>
    <row r="14" spans="10:11" ht="15">
      <c r="J14" t="s">
        <v>1242</v>
      </c>
      <c r="K14" t="s">
        <v>1050</v>
      </c>
    </row>
    <row r="15" spans="1:26" ht="15">
      <c r="A15" t="s">
        <v>952</v>
      </c>
      <c r="D15" t="s">
        <v>953</v>
      </c>
      <c r="G15" t="s">
        <v>134</v>
      </c>
      <c r="J15" t="s">
        <v>302</v>
      </c>
      <c r="N15" t="s">
        <v>303</v>
      </c>
      <c r="R15" s="9">
        <v>4750000</v>
      </c>
      <c r="V15" s="9">
        <v>4691657</v>
      </c>
      <c r="Z15" s="9">
        <v>4702500</v>
      </c>
    </row>
    <row r="16" spans="1:26" ht="15">
      <c r="A16" t="s">
        <v>956</v>
      </c>
      <c r="D16" t="s">
        <v>957</v>
      </c>
      <c r="G16" t="s">
        <v>584</v>
      </c>
      <c r="J16" t="s">
        <v>1243</v>
      </c>
      <c r="N16" t="s">
        <v>303</v>
      </c>
      <c r="R16" s="9">
        <v>10741453</v>
      </c>
      <c r="V16" s="9">
        <v>10574347</v>
      </c>
      <c r="Z16" s="9">
        <v>10338648</v>
      </c>
    </row>
    <row r="17" spans="1:26" ht="15">
      <c r="A17" t="s">
        <v>1244</v>
      </c>
      <c r="D17" t="s">
        <v>985</v>
      </c>
      <c r="G17" t="s">
        <v>119</v>
      </c>
      <c r="J17" t="s">
        <v>332</v>
      </c>
      <c r="N17" t="s">
        <v>333</v>
      </c>
      <c r="R17" s="9">
        <v>3970000</v>
      </c>
      <c r="V17" s="9">
        <v>3935087</v>
      </c>
      <c r="Z17" s="9">
        <v>3890600</v>
      </c>
    </row>
    <row r="18" spans="1:26" ht="15">
      <c r="A18" s="4" t="s">
        <v>1245</v>
      </c>
      <c r="D18" t="s">
        <v>985</v>
      </c>
      <c r="G18" t="s">
        <v>119</v>
      </c>
      <c r="J18" t="s">
        <v>346</v>
      </c>
      <c r="N18" t="s">
        <v>346</v>
      </c>
      <c r="R18" s="9">
        <v>1000000</v>
      </c>
      <c r="V18" t="s">
        <v>346</v>
      </c>
      <c r="Z18" s="7">
        <v>-20000</v>
      </c>
    </row>
    <row r="19" spans="1:26" ht="15">
      <c r="A19" t="s">
        <v>132</v>
      </c>
      <c r="D19" t="s">
        <v>301</v>
      </c>
      <c r="G19" t="s">
        <v>134</v>
      </c>
      <c r="J19" t="s">
        <v>302</v>
      </c>
      <c r="N19" t="s">
        <v>303</v>
      </c>
      <c r="R19" s="9">
        <v>4881581</v>
      </c>
      <c r="V19" s="9">
        <v>4803856</v>
      </c>
      <c r="Z19" s="9">
        <v>4832765</v>
      </c>
    </row>
    <row r="20" spans="1:26" ht="15">
      <c r="A20" t="s">
        <v>1246</v>
      </c>
      <c r="D20" t="s">
        <v>961</v>
      </c>
      <c r="G20" t="s">
        <v>134</v>
      </c>
      <c r="J20" t="s">
        <v>1247</v>
      </c>
      <c r="N20" t="s">
        <v>1234</v>
      </c>
      <c r="R20" s="9">
        <v>11970000</v>
      </c>
      <c r="V20" s="9">
        <v>11854093</v>
      </c>
      <c r="Z20" s="9">
        <v>11850300</v>
      </c>
    </row>
    <row r="21" spans="1:26" ht="15">
      <c r="A21" t="s">
        <v>1248</v>
      </c>
      <c r="D21" t="s">
        <v>1249</v>
      </c>
      <c r="G21" t="s">
        <v>139</v>
      </c>
      <c r="J21" t="s">
        <v>229</v>
      </c>
      <c r="N21" t="s">
        <v>306</v>
      </c>
      <c r="R21" s="9">
        <v>2239494</v>
      </c>
      <c r="V21" s="9">
        <v>2207741</v>
      </c>
      <c r="Z21" s="9">
        <v>2239494</v>
      </c>
    </row>
    <row r="22" spans="1:26" ht="15">
      <c r="A22" t="s">
        <v>1250</v>
      </c>
      <c r="D22" t="s">
        <v>1249</v>
      </c>
      <c r="G22" t="s">
        <v>139</v>
      </c>
      <c r="J22" t="s">
        <v>1251</v>
      </c>
      <c r="N22" t="s">
        <v>1252</v>
      </c>
      <c r="R22" s="9">
        <v>2326329</v>
      </c>
      <c r="V22" s="9">
        <v>2291698</v>
      </c>
      <c r="Z22" s="9">
        <v>2326329</v>
      </c>
    </row>
    <row r="23" spans="1:26" ht="15">
      <c r="A23" t="s">
        <v>142</v>
      </c>
      <c r="D23" t="s">
        <v>143</v>
      </c>
      <c r="G23" t="s">
        <v>144</v>
      </c>
      <c r="J23" t="s">
        <v>304</v>
      </c>
      <c r="N23" t="s">
        <v>305</v>
      </c>
      <c r="R23" s="9">
        <v>15630360</v>
      </c>
      <c r="V23" s="9">
        <v>15263130</v>
      </c>
      <c r="Z23" s="9">
        <v>15630360</v>
      </c>
    </row>
    <row r="24" spans="1:26" ht="15">
      <c r="A24" t="s">
        <v>1253</v>
      </c>
      <c r="D24" t="s">
        <v>143</v>
      </c>
      <c r="G24" t="s">
        <v>144</v>
      </c>
      <c r="J24" t="s">
        <v>346</v>
      </c>
      <c r="N24" t="s">
        <v>346</v>
      </c>
      <c r="R24" s="9">
        <v>2311784</v>
      </c>
      <c r="V24" t="s">
        <v>346</v>
      </c>
      <c r="Z24" t="s">
        <v>346</v>
      </c>
    </row>
    <row r="25" spans="1:26" ht="15">
      <c r="A25" t="s">
        <v>965</v>
      </c>
      <c r="D25" t="s">
        <v>966</v>
      </c>
      <c r="G25" t="s">
        <v>188</v>
      </c>
      <c r="J25" t="s">
        <v>1254</v>
      </c>
      <c r="N25" t="s">
        <v>310</v>
      </c>
      <c r="R25" s="9">
        <v>2443750</v>
      </c>
      <c r="V25" s="9">
        <v>2427358</v>
      </c>
      <c r="Z25" s="9">
        <v>2346000</v>
      </c>
    </row>
    <row r="26" spans="1:26" ht="15">
      <c r="A26" s="4" t="s">
        <v>1255</v>
      </c>
      <c r="D26" t="s">
        <v>1256</v>
      </c>
      <c r="G26" t="s">
        <v>264</v>
      </c>
      <c r="J26" t="s">
        <v>1257</v>
      </c>
      <c r="N26" t="s">
        <v>314</v>
      </c>
      <c r="R26" s="9">
        <v>7000000</v>
      </c>
      <c r="V26" s="9">
        <v>6982500</v>
      </c>
      <c r="Z26" s="9">
        <v>7084560</v>
      </c>
    </row>
    <row r="27" spans="1:26" ht="15">
      <c r="A27" t="s">
        <v>151</v>
      </c>
      <c r="D27" t="s">
        <v>152</v>
      </c>
      <c r="G27" t="s">
        <v>153</v>
      </c>
      <c r="J27" t="s">
        <v>229</v>
      </c>
      <c r="N27" t="s">
        <v>306</v>
      </c>
      <c r="R27" s="9">
        <v>3913750</v>
      </c>
      <c r="V27" s="9">
        <v>3923223</v>
      </c>
      <c r="Z27" s="9">
        <v>3874613</v>
      </c>
    </row>
    <row r="28" spans="1:26" ht="15">
      <c r="A28" t="s">
        <v>1258</v>
      </c>
      <c r="D28" t="s">
        <v>968</v>
      </c>
      <c r="G28" t="s">
        <v>184</v>
      </c>
      <c r="J28" t="s">
        <v>327</v>
      </c>
      <c r="N28" t="s">
        <v>325</v>
      </c>
      <c r="R28" s="9">
        <v>12375000</v>
      </c>
      <c r="V28" s="9">
        <v>12094894</v>
      </c>
      <c r="Z28" s="9">
        <v>12359531</v>
      </c>
    </row>
    <row r="29" spans="1:26" ht="15">
      <c r="A29" t="s">
        <v>1259</v>
      </c>
      <c r="D29" t="s">
        <v>1260</v>
      </c>
      <c r="G29" t="s">
        <v>221</v>
      </c>
      <c r="J29" t="s">
        <v>1261</v>
      </c>
      <c r="N29" t="s">
        <v>1262</v>
      </c>
      <c r="R29" s="9">
        <v>3961544</v>
      </c>
      <c r="V29" s="9">
        <v>3935418</v>
      </c>
      <c r="Z29" s="9">
        <v>3367313</v>
      </c>
    </row>
    <row r="30" spans="10:11" ht="15">
      <c r="J30" t="s">
        <v>1077</v>
      </c>
      <c r="K30" t="s">
        <v>1050</v>
      </c>
    </row>
    <row r="31" spans="1:26" ht="15">
      <c r="A31" t="s">
        <v>975</v>
      </c>
      <c r="D31" t="s">
        <v>976</v>
      </c>
      <c r="G31" t="s">
        <v>174</v>
      </c>
      <c r="J31" t="s">
        <v>1263</v>
      </c>
      <c r="N31" t="s">
        <v>1264</v>
      </c>
      <c r="R31" s="9">
        <v>4589286</v>
      </c>
      <c r="V31" s="9">
        <v>4573873</v>
      </c>
      <c r="Z31" s="9">
        <v>4313929</v>
      </c>
    </row>
    <row r="32" spans="1:26" ht="15">
      <c r="A32" t="s">
        <v>1265</v>
      </c>
      <c r="D32" t="s">
        <v>1266</v>
      </c>
      <c r="G32" t="s">
        <v>129</v>
      </c>
      <c r="J32" t="s">
        <v>256</v>
      </c>
      <c r="N32" t="s">
        <v>333</v>
      </c>
      <c r="R32" s="9">
        <v>4845000</v>
      </c>
      <c r="V32" s="9">
        <v>4799506</v>
      </c>
      <c r="Z32" s="9">
        <v>4820775</v>
      </c>
    </row>
    <row r="33" spans="1:26" ht="15">
      <c r="A33" t="s">
        <v>1267</v>
      </c>
      <c r="D33" t="s">
        <v>1268</v>
      </c>
      <c r="G33" t="s">
        <v>134</v>
      </c>
      <c r="J33" t="s">
        <v>1269</v>
      </c>
      <c r="N33" t="s">
        <v>1270</v>
      </c>
      <c r="R33" s="9">
        <v>6024894</v>
      </c>
      <c r="V33" s="9">
        <v>5941505</v>
      </c>
      <c r="Z33" s="9">
        <v>5994770</v>
      </c>
    </row>
    <row r="34" spans="1:26" ht="15">
      <c r="A34" s="4" t="s">
        <v>1271</v>
      </c>
      <c r="D34" t="s">
        <v>1268</v>
      </c>
      <c r="G34" t="s">
        <v>134</v>
      </c>
      <c r="J34" t="s">
        <v>346</v>
      </c>
      <c r="N34" t="s">
        <v>346</v>
      </c>
      <c r="R34" s="9">
        <v>518033</v>
      </c>
      <c r="V34" t="s">
        <v>346</v>
      </c>
      <c r="Z34" t="s">
        <v>346</v>
      </c>
    </row>
    <row r="35" spans="1:26" ht="15">
      <c r="A35" t="s">
        <v>160</v>
      </c>
      <c r="D35" t="s">
        <v>161</v>
      </c>
      <c r="G35" t="s">
        <v>153</v>
      </c>
      <c r="J35" t="s">
        <v>297</v>
      </c>
      <c r="N35" t="s">
        <v>298</v>
      </c>
      <c r="R35" s="9">
        <v>19874245</v>
      </c>
      <c r="V35" s="9">
        <v>19826088</v>
      </c>
      <c r="Z35" s="9">
        <v>19598775</v>
      </c>
    </row>
    <row r="36" spans="1:26" ht="15">
      <c r="A36" t="s">
        <v>983</v>
      </c>
      <c r="D36" t="s">
        <v>165</v>
      </c>
      <c r="G36" t="s">
        <v>158</v>
      </c>
      <c r="J36" t="s">
        <v>256</v>
      </c>
      <c r="N36" t="s">
        <v>333</v>
      </c>
      <c r="R36" s="9">
        <v>9900075</v>
      </c>
      <c r="V36" s="9">
        <v>9817138</v>
      </c>
      <c r="Z36" s="9">
        <v>9900075</v>
      </c>
    </row>
    <row r="37" spans="1:26" ht="15">
      <c r="A37" t="s">
        <v>1272</v>
      </c>
      <c r="D37" t="s">
        <v>1273</v>
      </c>
      <c r="G37" t="s">
        <v>174</v>
      </c>
      <c r="J37" t="s">
        <v>271</v>
      </c>
      <c r="N37" t="s">
        <v>325</v>
      </c>
      <c r="R37" s="9">
        <v>6737500</v>
      </c>
      <c r="V37" s="9">
        <v>6618201</v>
      </c>
      <c r="Z37" s="9">
        <v>6670125</v>
      </c>
    </row>
    <row r="38" spans="1:26" ht="15">
      <c r="A38" t="s">
        <v>177</v>
      </c>
      <c r="D38" t="s">
        <v>1274</v>
      </c>
      <c r="G38" t="s">
        <v>179</v>
      </c>
      <c r="J38" t="s">
        <v>1275</v>
      </c>
      <c r="N38" t="s">
        <v>310</v>
      </c>
      <c r="R38" s="9">
        <v>4373643</v>
      </c>
      <c r="V38" s="9">
        <v>4353783</v>
      </c>
      <c r="Z38" s="9">
        <v>4373643</v>
      </c>
    </row>
    <row r="39" spans="1:26" ht="15">
      <c r="A39" t="s">
        <v>182</v>
      </c>
      <c r="D39" t="s">
        <v>183</v>
      </c>
      <c r="G39" t="s">
        <v>184</v>
      </c>
      <c r="J39" t="s">
        <v>1276</v>
      </c>
      <c r="N39" t="s">
        <v>310</v>
      </c>
      <c r="R39" s="9">
        <v>10621111</v>
      </c>
      <c r="V39" s="9">
        <v>10592972</v>
      </c>
      <c r="Z39" s="9">
        <v>10621111</v>
      </c>
    </row>
    <row r="40" spans="1:26" ht="15">
      <c r="A40" s="4" t="s">
        <v>1277</v>
      </c>
      <c r="D40" t="s">
        <v>183</v>
      </c>
      <c r="G40" t="s">
        <v>184</v>
      </c>
      <c r="J40" t="s">
        <v>346</v>
      </c>
      <c r="N40" t="s">
        <v>346</v>
      </c>
      <c r="R40" s="9">
        <v>1000000</v>
      </c>
      <c r="V40" t="s">
        <v>346</v>
      </c>
      <c r="Z40" t="s">
        <v>346</v>
      </c>
    </row>
    <row r="41" spans="1:26" ht="15">
      <c r="A41" t="s">
        <v>991</v>
      </c>
      <c r="D41" t="s">
        <v>992</v>
      </c>
      <c r="G41" t="s">
        <v>630</v>
      </c>
      <c r="J41" t="s">
        <v>1278</v>
      </c>
      <c r="N41" t="s">
        <v>1262</v>
      </c>
      <c r="R41" s="9">
        <v>16743500</v>
      </c>
      <c r="V41" s="9">
        <v>16527764</v>
      </c>
      <c r="Z41" s="9">
        <v>16827218</v>
      </c>
    </row>
    <row r="42" spans="1:26" ht="15">
      <c r="A42" t="s">
        <v>995</v>
      </c>
      <c r="D42" t="s">
        <v>996</v>
      </c>
      <c r="G42" t="s">
        <v>584</v>
      </c>
      <c r="J42" t="s">
        <v>1279</v>
      </c>
      <c r="N42" t="s">
        <v>324</v>
      </c>
      <c r="R42" s="9">
        <v>7657615</v>
      </c>
      <c r="V42" s="9">
        <v>7627450</v>
      </c>
      <c r="Z42" s="9">
        <v>7581039</v>
      </c>
    </row>
    <row r="43" spans="1:26" ht="15">
      <c r="A43" s="4" t="s">
        <v>1280</v>
      </c>
      <c r="D43" t="s">
        <v>996</v>
      </c>
      <c r="G43" t="s">
        <v>584</v>
      </c>
      <c r="J43" t="s">
        <v>346</v>
      </c>
      <c r="N43" t="s">
        <v>346</v>
      </c>
      <c r="R43" s="9">
        <v>1304348</v>
      </c>
      <c r="V43" t="s">
        <v>346</v>
      </c>
      <c r="Z43" t="s">
        <v>346</v>
      </c>
    </row>
    <row r="44" spans="1:26" ht="15">
      <c r="A44" t="s">
        <v>1281</v>
      </c>
      <c r="D44" t="s">
        <v>1003</v>
      </c>
      <c r="G44" t="s">
        <v>228</v>
      </c>
      <c r="J44" t="s">
        <v>1282</v>
      </c>
      <c r="N44" t="s">
        <v>1283</v>
      </c>
      <c r="R44" s="9">
        <v>10265559</v>
      </c>
      <c r="V44" s="9">
        <v>10180889</v>
      </c>
      <c r="Z44" s="9">
        <v>10265559</v>
      </c>
    </row>
    <row r="45" spans="1:26" ht="15">
      <c r="A45" t="s">
        <v>1009</v>
      </c>
      <c r="D45" t="s">
        <v>1010</v>
      </c>
      <c r="G45" t="s">
        <v>139</v>
      </c>
      <c r="J45" t="s">
        <v>1284</v>
      </c>
      <c r="N45" t="s">
        <v>1262</v>
      </c>
      <c r="R45" s="9">
        <v>12468750</v>
      </c>
      <c r="V45" s="9">
        <v>12228162</v>
      </c>
      <c r="Z45" s="9">
        <v>12344063</v>
      </c>
    </row>
    <row r="46" spans="1:26" ht="15">
      <c r="A46" s="4" t="s">
        <v>1285</v>
      </c>
      <c r="D46" t="s">
        <v>1286</v>
      </c>
      <c r="G46" t="s">
        <v>134</v>
      </c>
      <c r="J46" t="s">
        <v>1287</v>
      </c>
      <c r="N46" t="s">
        <v>325</v>
      </c>
      <c r="R46" s="9">
        <v>5862500</v>
      </c>
      <c r="V46" s="9">
        <v>5846053</v>
      </c>
      <c r="Z46" s="9">
        <v>5386172</v>
      </c>
    </row>
    <row r="47" spans="1:26" ht="15">
      <c r="A47" s="4" t="s">
        <v>1288</v>
      </c>
      <c r="D47" t="s">
        <v>1289</v>
      </c>
      <c r="G47" t="s">
        <v>129</v>
      </c>
      <c r="J47" t="s">
        <v>1130</v>
      </c>
      <c r="N47" t="s">
        <v>1264</v>
      </c>
      <c r="R47" s="9">
        <v>5918532</v>
      </c>
      <c r="V47" s="9">
        <v>5850581</v>
      </c>
      <c r="Z47" s="9">
        <v>5740976</v>
      </c>
    </row>
    <row r="48" spans="1:26" ht="15">
      <c r="A48" s="4" t="s">
        <v>1290</v>
      </c>
      <c r="D48" t="s">
        <v>1012</v>
      </c>
      <c r="G48" t="s">
        <v>158</v>
      </c>
      <c r="J48" t="s">
        <v>175</v>
      </c>
      <c r="N48" t="s">
        <v>325</v>
      </c>
      <c r="R48" s="9">
        <v>7032993</v>
      </c>
      <c r="V48" s="9">
        <v>6999227</v>
      </c>
      <c r="Z48" s="9">
        <v>6962663</v>
      </c>
    </row>
    <row r="49" spans="1:26" ht="15">
      <c r="A49" t="s">
        <v>1291</v>
      </c>
      <c r="D49" t="s">
        <v>317</v>
      </c>
      <c r="G49" t="s">
        <v>179</v>
      </c>
      <c r="J49" t="s">
        <v>318</v>
      </c>
      <c r="N49" t="s">
        <v>319</v>
      </c>
      <c r="Q49" t="s">
        <v>320</v>
      </c>
      <c r="R49" s="9">
        <v>12127444</v>
      </c>
      <c r="V49" s="9">
        <v>12605265</v>
      </c>
      <c r="Z49" s="9">
        <v>14337076</v>
      </c>
    </row>
    <row r="50" spans="1:26" ht="15">
      <c r="A50" t="s">
        <v>321</v>
      </c>
      <c r="D50" t="s">
        <v>322</v>
      </c>
      <c r="G50" t="s">
        <v>211</v>
      </c>
      <c r="J50" t="s">
        <v>323</v>
      </c>
      <c r="N50" t="s">
        <v>324</v>
      </c>
      <c r="R50" s="9">
        <v>6693709</v>
      </c>
      <c r="V50" s="9">
        <v>6693709</v>
      </c>
      <c r="Z50" s="9">
        <v>6693710</v>
      </c>
    </row>
    <row r="51" spans="1:26" ht="15">
      <c r="A51" t="s">
        <v>1292</v>
      </c>
      <c r="D51" t="s">
        <v>322</v>
      </c>
      <c r="G51" t="s">
        <v>211</v>
      </c>
      <c r="J51" t="s">
        <v>346</v>
      </c>
      <c r="N51" t="s">
        <v>346</v>
      </c>
      <c r="R51" s="9">
        <v>3234375</v>
      </c>
      <c r="V51" t="s">
        <v>346</v>
      </c>
      <c r="Z51" t="s">
        <v>346</v>
      </c>
    </row>
    <row r="52" spans="1:26" ht="15">
      <c r="A52" s="4" t="s">
        <v>1293</v>
      </c>
      <c r="D52" t="s">
        <v>1016</v>
      </c>
      <c r="G52" t="s">
        <v>241</v>
      </c>
      <c r="J52" t="s">
        <v>1282</v>
      </c>
      <c r="N52" t="s">
        <v>1283</v>
      </c>
      <c r="R52" s="9">
        <v>3373623</v>
      </c>
      <c r="V52" s="9">
        <v>3328240</v>
      </c>
      <c r="Z52" s="9">
        <v>3373623</v>
      </c>
    </row>
    <row r="53" spans="1:26" ht="15">
      <c r="A53" s="4" t="s">
        <v>1294</v>
      </c>
      <c r="D53" t="s">
        <v>1016</v>
      </c>
      <c r="G53" t="s">
        <v>241</v>
      </c>
      <c r="J53" t="s">
        <v>346</v>
      </c>
      <c r="N53" t="s">
        <v>346</v>
      </c>
      <c r="R53" s="9">
        <v>530973</v>
      </c>
      <c r="V53" t="s">
        <v>346</v>
      </c>
      <c r="Z53" t="s">
        <v>346</v>
      </c>
    </row>
    <row r="54" spans="1:26" ht="15">
      <c r="A54" t="s">
        <v>1295</v>
      </c>
      <c r="D54" t="s">
        <v>1296</v>
      </c>
      <c r="G54" t="s">
        <v>174</v>
      </c>
      <c r="J54" t="s">
        <v>1297</v>
      </c>
      <c r="N54" t="s">
        <v>300</v>
      </c>
      <c r="R54" s="9">
        <v>7600388</v>
      </c>
      <c r="V54" s="9">
        <v>7465921</v>
      </c>
      <c r="Z54" s="9">
        <v>7600388</v>
      </c>
    </row>
    <row r="55" spans="1:26" ht="15">
      <c r="A55" t="s">
        <v>1298</v>
      </c>
      <c r="D55" t="s">
        <v>1296</v>
      </c>
      <c r="G55" t="s">
        <v>174</v>
      </c>
      <c r="J55" t="s">
        <v>1299</v>
      </c>
      <c r="N55" t="s">
        <v>1300</v>
      </c>
      <c r="R55" s="9">
        <v>4500000</v>
      </c>
      <c r="V55" s="9">
        <v>4475493</v>
      </c>
      <c r="Z55" s="9">
        <v>4500000</v>
      </c>
    </row>
    <row r="56" spans="1:26" ht="15">
      <c r="A56" t="s">
        <v>1301</v>
      </c>
      <c r="D56" t="s">
        <v>1274</v>
      </c>
      <c r="G56" t="s">
        <v>129</v>
      </c>
      <c r="J56" t="s">
        <v>1302</v>
      </c>
      <c r="N56" t="s">
        <v>1262</v>
      </c>
      <c r="R56" s="9">
        <v>6525437</v>
      </c>
      <c r="V56" s="9">
        <v>6486278</v>
      </c>
      <c r="Z56" s="9">
        <v>6525437</v>
      </c>
    </row>
  </sheetData>
  <sheetProtection selectLockedCells="1" selectUnlockedCells="1"/>
  <mergeCells count="10">
    <mergeCell ref="A2:F2"/>
    <mergeCell ref="C5:D5"/>
    <mergeCell ref="I5:J5"/>
    <mergeCell ref="M5:N5"/>
    <mergeCell ref="Q5:R5"/>
    <mergeCell ref="U5:V5"/>
    <mergeCell ref="Y5:Z5"/>
    <mergeCell ref="A6:G6"/>
    <mergeCell ref="U8:V8"/>
    <mergeCell ref="Y8:Z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Z6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9.7109375" style="0" customWidth="1"/>
    <col min="11" max="11" width="2.7109375" style="0" customWidth="1"/>
    <col min="12" max="13" width="8.7109375" style="0" customWidth="1"/>
    <col min="14" max="14" width="7.7109375" style="0" customWidth="1"/>
    <col min="15" max="16" width="8.7109375" style="0" customWidth="1"/>
    <col min="17" max="17" width="2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1227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3" t="s">
        <v>941</v>
      </c>
      <c r="R5" s="3"/>
      <c r="U5" s="1" t="s">
        <v>113</v>
      </c>
      <c r="V5" s="1"/>
      <c r="Y5" s="1" t="s">
        <v>114</v>
      </c>
      <c r="Z5" s="1"/>
    </row>
    <row r="6" spans="1:26" ht="15">
      <c r="A6" t="s">
        <v>1030</v>
      </c>
      <c r="D6" t="s">
        <v>1031</v>
      </c>
      <c r="G6" t="s">
        <v>184</v>
      </c>
      <c r="J6" t="s">
        <v>170</v>
      </c>
      <c r="N6" t="s">
        <v>303</v>
      </c>
      <c r="R6" s="9">
        <v>4726503</v>
      </c>
      <c r="U6" s="6">
        <v>4701985</v>
      </c>
      <c r="V6" s="6"/>
      <c r="Y6" s="6">
        <v>4442913</v>
      </c>
      <c r="Z6" s="6"/>
    </row>
    <row r="7" spans="1:26" ht="15">
      <c r="A7" t="s">
        <v>1303</v>
      </c>
      <c r="D7" t="s">
        <v>1304</v>
      </c>
      <c r="G7" t="s">
        <v>654</v>
      </c>
      <c r="J7" t="s">
        <v>1305</v>
      </c>
      <c r="N7" t="s">
        <v>324</v>
      </c>
      <c r="R7" s="9">
        <v>4653450</v>
      </c>
      <c r="V7" s="9">
        <v>4596122</v>
      </c>
      <c r="Z7" s="9">
        <v>4467312</v>
      </c>
    </row>
    <row r="8" spans="1:26" ht="15">
      <c r="A8" s="4" t="s">
        <v>1306</v>
      </c>
      <c r="D8" t="s">
        <v>1035</v>
      </c>
      <c r="G8" t="s">
        <v>179</v>
      </c>
      <c r="J8" t="s">
        <v>1307</v>
      </c>
      <c r="N8" t="s">
        <v>1308</v>
      </c>
      <c r="R8" s="9">
        <v>4002471</v>
      </c>
      <c r="V8" s="9">
        <v>3936841</v>
      </c>
      <c r="Z8" s="9">
        <v>3889079</v>
      </c>
    </row>
    <row r="9" spans="1:26" ht="15">
      <c r="A9" t="s">
        <v>1037</v>
      </c>
      <c r="D9" t="s">
        <v>985</v>
      </c>
      <c r="G9" t="s">
        <v>211</v>
      </c>
      <c r="J9" t="s">
        <v>327</v>
      </c>
      <c r="N9" t="s">
        <v>325</v>
      </c>
      <c r="R9" s="9">
        <v>12140282</v>
      </c>
      <c r="V9" s="9">
        <v>11975690</v>
      </c>
      <c r="Z9" s="9">
        <v>12140282</v>
      </c>
    </row>
    <row r="10" spans="1:26" ht="15">
      <c r="A10" s="4" t="s">
        <v>1309</v>
      </c>
      <c r="D10" t="s">
        <v>1039</v>
      </c>
      <c r="G10" t="s">
        <v>211</v>
      </c>
      <c r="J10" t="s">
        <v>1310</v>
      </c>
      <c r="N10" t="s">
        <v>314</v>
      </c>
      <c r="R10" s="9">
        <v>241935</v>
      </c>
      <c r="V10" s="9">
        <v>241935</v>
      </c>
      <c r="Z10" s="9">
        <v>241935</v>
      </c>
    </row>
    <row r="11" spans="1:26" ht="15">
      <c r="A11" s="4" t="s">
        <v>1311</v>
      </c>
      <c r="D11" t="s">
        <v>1039</v>
      </c>
      <c r="G11" t="s">
        <v>211</v>
      </c>
      <c r="J11" t="s">
        <v>346</v>
      </c>
      <c r="N11" t="s">
        <v>346</v>
      </c>
      <c r="R11" s="9">
        <v>967742</v>
      </c>
      <c r="V11" t="s">
        <v>346</v>
      </c>
      <c r="Z11" t="s">
        <v>346</v>
      </c>
    </row>
    <row r="12" spans="1:26" ht="15">
      <c r="A12" t="s">
        <v>1041</v>
      </c>
      <c r="D12" t="s">
        <v>992</v>
      </c>
      <c r="G12" t="s">
        <v>630</v>
      </c>
      <c r="J12" t="s">
        <v>1312</v>
      </c>
      <c r="N12" t="s">
        <v>1313</v>
      </c>
      <c r="R12" s="9">
        <v>10200000</v>
      </c>
      <c r="V12" s="9">
        <v>10036631</v>
      </c>
      <c r="Z12" s="9">
        <v>10098000</v>
      </c>
    </row>
    <row r="13" spans="1:26" ht="15">
      <c r="A13" s="4" t="s">
        <v>1314</v>
      </c>
      <c r="D13" t="s">
        <v>1045</v>
      </c>
      <c r="G13" t="s">
        <v>144</v>
      </c>
      <c r="J13" t="s">
        <v>1315</v>
      </c>
      <c r="N13" t="s">
        <v>306</v>
      </c>
      <c r="Q13" t="s">
        <v>196</v>
      </c>
      <c r="R13" s="9">
        <v>10000000</v>
      </c>
      <c r="V13" s="9">
        <v>7728822</v>
      </c>
      <c r="Z13" s="9">
        <v>7728822</v>
      </c>
    </row>
    <row r="14" spans="1:26" ht="15">
      <c r="A14" t="s">
        <v>1316</v>
      </c>
      <c r="D14" t="s">
        <v>1317</v>
      </c>
      <c r="G14" t="s">
        <v>119</v>
      </c>
      <c r="J14" t="s">
        <v>332</v>
      </c>
      <c r="N14" t="s">
        <v>333</v>
      </c>
      <c r="R14" s="9">
        <v>4954937</v>
      </c>
      <c r="V14" s="9">
        <v>4935975</v>
      </c>
      <c r="Z14" s="9">
        <v>3740977</v>
      </c>
    </row>
    <row r="15" spans="1:26" ht="15">
      <c r="A15" t="s">
        <v>1051</v>
      </c>
      <c r="D15" t="s">
        <v>1016</v>
      </c>
      <c r="G15" t="s">
        <v>241</v>
      </c>
      <c r="J15" t="s">
        <v>1282</v>
      </c>
      <c r="N15" t="s">
        <v>1283</v>
      </c>
      <c r="R15" s="9">
        <v>6244708</v>
      </c>
      <c r="V15" s="9">
        <v>6170275</v>
      </c>
      <c r="Z15" s="9">
        <v>6244708</v>
      </c>
    </row>
    <row r="16" spans="1:26" ht="15">
      <c r="A16" s="4" t="s">
        <v>1318</v>
      </c>
      <c r="D16" t="s">
        <v>1016</v>
      </c>
      <c r="G16" t="s">
        <v>241</v>
      </c>
      <c r="J16" t="s">
        <v>1319</v>
      </c>
      <c r="N16" t="s">
        <v>1019</v>
      </c>
      <c r="R16" s="9">
        <v>778761</v>
      </c>
      <c r="V16" s="9">
        <v>778761</v>
      </c>
      <c r="Z16" s="9">
        <v>778761</v>
      </c>
    </row>
    <row r="17" spans="1:26" ht="15">
      <c r="A17" s="4" t="s">
        <v>1320</v>
      </c>
      <c r="D17" t="s">
        <v>1016</v>
      </c>
      <c r="G17" t="s">
        <v>241</v>
      </c>
      <c r="J17" t="s">
        <v>346</v>
      </c>
      <c r="N17" t="s">
        <v>346</v>
      </c>
      <c r="R17" s="9">
        <v>460177</v>
      </c>
      <c r="V17" t="s">
        <v>346</v>
      </c>
      <c r="Z17" t="s">
        <v>346</v>
      </c>
    </row>
    <row r="18" spans="1:26" ht="15">
      <c r="A18" t="s">
        <v>216</v>
      </c>
      <c r="D18" t="s">
        <v>1321</v>
      </c>
      <c r="G18" t="s">
        <v>119</v>
      </c>
      <c r="J18" t="s">
        <v>256</v>
      </c>
      <c r="N18" t="s">
        <v>333</v>
      </c>
      <c r="R18" s="9">
        <v>4238073</v>
      </c>
      <c r="V18" s="9">
        <v>4204738</v>
      </c>
      <c r="Z18" s="9">
        <v>4195692</v>
      </c>
    </row>
    <row r="19" spans="1:26" ht="15">
      <c r="A19" t="s">
        <v>219</v>
      </c>
      <c r="D19" t="s">
        <v>220</v>
      </c>
      <c r="G19" t="s">
        <v>221</v>
      </c>
      <c r="J19" t="s">
        <v>271</v>
      </c>
      <c r="N19" t="s">
        <v>325</v>
      </c>
      <c r="R19" s="9">
        <v>14409375</v>
      </c>
      <c r="V19" s="9">
        <v>14275705</v>
      </c>
      <c r="Z19" s="9">
        <v>14439347</v>
      </c>
    </row>
    <row r="20" spans="1:26" ht="15">
      <c r="A20" t="s">
        <v>1062</v>
      </c>
      <c r="D20" t="s">
        <v>227</v>
      </c>
      <c r="G20" t="s">
        <v>228</v>
      </c>
      <c r="J20" t="s">
        <v>332</v>
      </c>
      <c r="N20" t="s">
        <v>333</v>
      </c>
      <c r="R20" s="9">
        <v>3377372</v>
      </c>
      <c r="V20" s="9">
        <v>3335177</v>
      </c>
      <c r="Z20" s="9">
        <v>3377372</v>
      </c>
    </row>
    <row r="21" spans="1:26" ht="15">
      <c r="A21" t="s">
        <v>1322</v>
      </c>
      <c r="D21" t="s">
        <v>227</v>
      </c>
      <c r="G21" t="s">
        <v>228</v>
      </c>
      <c r="J21" t="s">
        <v>1028</v>
      </c>
      <c r="N21" t="s">
        <v>230</v>
      </c>
      <c r="Q21" t="s">
        <v>231</v>
      </c>
      <c r="R21" s="9">
        <v>17070749</v>
      </c>
      <c r="V21" s="9">
        <v>11982846</v>
      </c>
      <c r="Z21" s="9">
        <v>13581250</v>
      </c>
    </row>
    <row r="22" spans="1:26" ht="15">
      <c r="A22" s="4" t="s">
        <v>1323</v>
      </c>
      <c r="D22" t="s">
        <v>227</v>
      </c>
      <c r="G22" t="s">
        <v>228</v>
      </c>
      <c r="J22" t="s">
        <v>140</v>
      </c>
      <c r="N22" t="s">
        <v>230</v>
      </c>
      <c r="R22" s="9">
        <v>459854</v>
      </c>
      <c r="V22" s="9">
        <v>459854</v>
      </c>
      <c r="Z22" s="9">
        <v>459854</v>
      </c>
    </row>
    <row r="23" spans="1:26" ht="15">
      <c r="A23" s="4" t="s">
        <v>1324</v>
      </c>
      <c r="D23" t="s">
        <v>227</v>
      </c>
      <c r="G23" t="s">
        <v>228</v>
      </c>
      <c r="J23" t="s">
        <v>346</v>
      </c>
      <c r="N23" t="s">
        <v>346</v>
      </c>
      <c r="R23" s="9">
        <v>1243309</v>
      </c>
      <c r="V23" t="s">
        <v>346</v>
      </c>
      <c r="Z23" t="s">
        <v>346</v>
      </c>
    </row>
    <row r="24" spans="1:26" ht="15">
      <c r="A24" t="s">
        <v>1325</v>
      </c>
      <c r="D24" t="s">
        <v>237</v>
      </c>
      <c r="G24" t="s">
        <v>144</v>
      </c>
      <c r="J24" t="s">
        <v>299</v>
      </c>
      <c r="N24" t="s">
        <v>300</v>
      </c>
      <c r="R24" s="9">
        <v>7500000</v>
      </c>
      <c r="V24" s="9">
        <v>7425000</v>
      </c>
      <c r="Z24" s="9">
        <v>7533750</v>
      </c>
    </row>
    <row r="25" spans="1:26" ht="15">
      <c r="A25" t="s">
        <v>1326</v>
      </c>
      <c r="D25" t="s">
        <v>1069</v>
      </c>
      <c r="G25" t="s">
        <v>241</v>
      </c>
      <c r="J25" t="s">
        <v>346</v>
      </c>
      <c r="N25" t="s">
        <v>346</v>
      </c>
      <c r="R25" s="9">
        <v>883392</v>
      </c>
      <c r="V25" t="s">
        <v>346</v>
      </c>
      <c r="Z25" s="7">
        <v>-3592</v>
      </c>
    </row>
    <row r="26" spans="1:26" ht="15">
      <c r="A26" t="s">
        <v>1070</v>
      </c>
      <c r="D26" t="s">
        <v>1071</v>
      </c>
      <c r="G26" t="s">
        <v>630</v>
      </c>
      <c r="J26" t="s">
        <v>1327</v>
      </c>
      <c r="N26" t="s">
        <v>1328</v>
      </c>
      <c r="R26" s="9">
        <v>26294872</v>
      </c>
      <c r="V26" s="9">
        <v>26729488</v>
      </c>
      <c r="Z26" s="9">
        <v>26513908</v>
      </c>
    </row>
    <row r="27" spans="1:26" ht="15">
      <c r="A27" t="s">
        <v>244</v>
      </c>
      <c r="D27" t="s">
        <v>245</v>
      </c>
      <c r="G27" t="s">
        <v>139</v>
      </c>
      <c r="J27" t="s">
        <v>327</v>
      </c>
      <c r="N27" t="s">
        <v>325</v>
      </c>
      <c r="R27" s="9">
        <v>14625000</v>
      </c>
      <c r="V27" s="9">
        <v>14241842</v>
      </c>
      <c r="Z27" s="9">
        <v>14405625</v>
      </c>
    </row>
    <row r="28" spans="1:26" ht="15">
      <c r="A28" t="s">
        <v>1074</v>
      </c>
      <c r="D28" t="s">
        <v>1329</v>
      </c>
      <c r="G28" t="s">
        <v>119</v>
      </c>
      <c r="J28" t="s">
        <v>229</v>
      </c>
      <c r="N28" t="s">
        <v>306</v>
      </c>
      <c r="R28" s="9">
        <v>8717647</v>
      </c>
      <c r="V28" s="9">
        <v>8682164</v>
      </c>
      <c r="Z28" s="9">
        <v>7845882</v>
      </c>
    </row>
    <row r="29" spans="1:26" ht="15">
      <c r="A29" t="s">
        <v>328</v>
      </c>
      <c r="D29" t="s">
        <v>329</v>
      </c>
      <c r="G29" t="s">
        <v>174</v>
      </c>
      <c r="J29" t="s">
        <v>330</v>
      </c>
      <c r="N29" t="s">
        <v>331</v>
      </c>
      <c r="R29" s="9">
        <v>2750000</v>
      </c>
      <c r="V29" s="9">
        <v>2699796</v>
      </c>
      <c r="Z29" s="9">
        <v>2750000</v>
      </c>
    </row>
    <row r="30" spans="1:26" ht="15">
      <c r="A30" s="4" t="s">
        <v>1330</v>
      </c>
      <c r="D30" t="s">
        <v>217</v>
      </c>
      <c r="G30" t="s">
        <v>119</v>
      </c>
      <c r="J30" t="s">
        <v>297</v>
      </c>
      <c r="N30" t="s">
        <v>298</v>
      </c>
      <c r="R30" s="9">
        <v>19927985</v>
      </c>
      <c r="V30" s="9">
        <v>19874203</v>
      </c>
      <c r="Z30" s="9">
        <v>19927985</v>
      </c>
    </row>
    <row r="31" spans="1:26" ht="15">
      <c r="A31" t="s">
        <v>1331</v>
      </c>
      <c r="D31" t="s">
        <v>1093</v>
      </c>
      <c r="G31" t="s">
        <v>604</v>
      </c>
      <c r="J31" t="s">
        <v>326</v>
      </c>
      <c r="N31" t="s">
        <v>298</v>
      </c>
      <c r="R31" s="9">
        <v>10135136</v>
      </c>
      <c r="V31" s="9">
        <v>10045209</v>
      </c>
      <c r="Z31" s="9">
        <v>10135136</v>
      </c>
    </row>
    <row r="32" spans="1:26" ht="15">
      <c r="A32" t="s">
        <v>1332</v>
      </c>
      <c r="D32" t="s">
        <v>1333</v>
      </c>
      <c r="G32" t="s">
        <v>604</v>
      </c>
      <c r="J32" t="s">
        <v>346</v>
      </c>
      <c r="N32" t="s">
        <v>346</v>
      </c>
      <c r="R32" s="9">
        <v>573770</v>
      </c>
      <c r="V32" t="s">
        <v>346</v>
      </c>
      <c r="Z32" t="s">
        <v>346</v>
      </c>
    </row>
    <row r="33" spans="1:26" ht="15">
      <c r="A33" s="4" t="s">
        <v>1334</v>
      </c>
      <c r="D33" t="s">
        <v>1096</v>
      </c>
      <c r="G33" t="s">
        <v>604</v>
      </c>
      <c r="J33" t="s">
        <v>346</v>
      </c>
      <c r="N33" t="s">
        <v>346</v>
      </c>
      <c r="R33" s="9">
        <v>2459016</v>
      </c>
      <c r="V33" t="s">
        <v>346</v>
      </c>
      <c r="Z33" t="s">
        <v>346</v>
      </c>
    </row>
    <row r="34" spans="1:26" ht="15">
      <c r="A34" t="s">
        <v>1335</v>
      </c>
      <c r="D34" t="s">
        <v>123</v>
      </c>
      <c r="G34" t="s">
        <v>119</v>
      </c>
      <c r="J34" t="s">
        <v>1336</v>
      </c>
      <c r="N34" t="s">
        <v>303</v>
      </c>
      <c r="R34" s="9">
        <v>8450400</v>
      </c>
      <c r="V34" s="9">
        <v>8383771</v>
      </c>
      <c r="Z34" s="9">
        <v>8450400</v>
      </c>
    </row>
    <row r="35" spans="1:26" ht="15">
      <c r="A35" t="s">
        <v>1337</v>
      </c>
      <c r="D35" t="s">
        <v>123</v>
      </c>
      <c r="G35" t="s">
        <v>119</v>
      </c>
      <c r="J35" t="s">
        <v>346</v>
      </c>
      <c r="N35" t="s">
        <v>346</v>
      </c>
      <c r="R35" s="9">
        <v>2291100</v>
      </c>
      <c r="V35" t="s">
        <v>346</v>
      </c>
      <c r="Z35" t="s">
        <v>346</v>
      </c>
    </row>
    <row r="36" spans="1:26" ht="15">
      <c r="A36" t="s">
        <v>1102</v>
      </c>
      <c r="D36" t="s">
        <v>1103</v>
      </c>
      <c r="G36" t="s">
        <v>153</v>
      </c>
      <c r="J36" t="s">
        <v>1338</v>
      </c>
      <c r="N36" t="s">
        <v>310</v>
      </c>
      <c r="R36" s="9">
        <v>9625000</v>
      </c>
      <c r="V36" s="9">
        <v>9509035</v>
      </c>
      <c r="Z36" s="9">
        <v>9288125</v>
      </c>
    </row>
    <row r="37" spans="1:26" ht="15">
      <c r="A37" t="s">
        <v>1114</v>
      </c>
      <c r="D37" t="s">
        <v>1115</v>
      </c>
      <c r="G37" t="s">
        <v>144</v>
      </c>
      <c r="J37" t="s">
        <v>120</v>
      </c>
      <c r="N37" t="s">
        <v>306</v>
      </c>
      <c r="R37" s="9">
        <v>19654762</v>
      </c>
      <c r="V37" s="9">
        <v>19296231</v>
      </c>
      <c r="Z37" s="9">
        <v>19753036</v>
      </c>
    </row>
    <row r="38" spans="1:26" ht="15">
      <c r="A38" t="s">
        <v>1339</v>
      </c>
      <c r="D38" t="s">
        <v>258</v>
      </c>
      <c r="G38" t="s">
        <v>153</v>
      </c>
      <c r="J38" t="s">
        <v>297</v>
      </c>
      <c r="N38" t="s">
        <v>298</v>
      </c>
      <c r="R38" s="9">
        <v>416667</v>
      </c>
      <c r="V38" s="9">
        <v>416667</v>
      </c>
      <c r="Z38" s="9">
        <v>416667</v>
      </c>
    </row>
    <row r="39" spans="1:26" ht="15">
      <c r="A39" s="4" t="s">
        <v>1340</v>
      </c>
      <c r="D39" t="s">
        <v>258</v>
      </c>
      <c r="G39" t="s">
        <v>153</v>
      </c>
      <c r="J39" t="s">
        <v>346</v>
      </c>
      <c r="N39" t="s">
        <v>346</v>
      </c>
      <c r="R39" s="9">
        <v>83333</v>
      </c>
      <c r="V39" t="s">
        <v>346</v>
      </c>
      <c r="Z39" t="s">
        <v>346</v>
      </c>
    </row>
    <row r="40" spans="1:26" ht="15">
      <c r="A40" t="s">
        <v>1124</v>
      </c>
      <c r="D40" t="s">
        <v>1125</v>
      </c>
      <c r="G40" t="s">
        <v>144</v>
      </c>
      <c r="J40" t="s">
        <v>238</v>
      </c>
      <c r="N40" t="s">
        <v>1234</v>
      </c>
      <c r="R40" s="9">
        <v>8747271</v>
      </c>
      <c r="V40" s="9">
        <v>8678587</v>
      </c>
      <c r="Z40" s="9">
        <v>8747271</v>
      </c>
    </row>
    <row r="41" spans="1:26" ht="15">
      <c r="A41" t="s">
        <v>1341</v>
      </c>
      <c r="D41" t="s">
        <v>1342</v>
      </c>
      <c r="G41" t="s">
        <v>139</v>
      </c>
      <c r="J41" t="s">
        <v>1343</v>
      </c>
      <c r="N41" t="s">
        <v>310</v>
      </c>
      <c r="R41" s="9">
        <v>10000000</v>
      </c>
      <c r="V41" s="9">
        <v>9851797</v>
      </c>
      <c r="Z41" s="9">
        <v>9850000</v>
      </c>
    </row>
    <row r="42" spans="1:26" ht="15">
      <c r="A42" t="s">
        <v>1344</v>
      </c>
      <c r="D42" t="s">
        <v>1345</v>
      </c>
      <c r="G42" t="s">
        <v>158</v>
      </c>
      <c r="J42" t="s">
        <v>1346</v>
      </c>
      <c r="N42" t="s">
        <v>298</v>
      </c>
      <c r="R42" s="9">
        <v>5394946</v>
      </c>
      <c r="V42" s="9">
        <v>5366833</v>
      </c>
      <c r="Z42" s="9">
        <v>5287047</v>
      </c>
    </row>
    <row r="43" spans="1:26" ht="15">
      <c r="A43" t="s">
        <v>1126</v>
      </c>
      <c r="D43" t="s">
        <v>1127</v>
      </c>
      <c r="G43" t="s">
        <v>584</v>
      </c>
      <c r="J43" t="s">
        <v>297</v>
      </c>
      <c r="N43" t="s">
        <v>298</v>
      </c>
      <c r="R43" s="9">
        <v>8000000</v>
      </c>
      <c r="V43" s="9">
        <v>7882265</v>
      </c>
      <c r="Z43" s="9">
        <v>8000000</v>
      </c>
    </row>
    <row r="44" spans="1:26" ht="15">
      <c r="A44" t="s">
        <v>1128</v>
      </c>
      <c r="D44" t="s">
        <v>1129</v>
      </c>
      <c r="G44" t="s">
        <v>129</v>
      </c>
      <c r="J44" t="s">
        <v>1254</v>
      </c>
      <c r="N44" t="s">
        <v>310</v>
      </c>
      <c r="R44" s="9">
        <v>4631234</v>
      </c>
      <c r="V44" s="9">
        <v>4603617</v>
      </c>
      <c r="Z44" s="9">
        <v>4295470</v>
      </c>
    </row>
    <row r="45" spans="1:26" ht="15">
      <c r="A45" t="s">
        <v>262</v>
      </c>
      <c r="D45" t="s">
        <v>263</v>
      </c>
      <c r="G45" t="s">
        <v>264</v>
      </c>
      <c r="J45" t="s">
        <v>332</v>
      </c>
      <c r="N45" t="s">
        <v>333</v>
      </c>
      <c r="R45" s="9">
        <v>8210074</v>
      </c>
      <c r="V45" s="9">
        <v>8139730</v>
      </c>
      <c r="Z45" s="9">
        <v>8210074</v>
      </c>
    </row>
    <row r="46" spans="1:26" ht="15">
      <c r="A46" s="4" t="s">
        <v>1347</v>
      </c>
      <c r="D46" t="s">
        <v>1348</v>
      </c>
      <c r="G46" t="s">
        <v>139</v>
      </c>
      <c r="J46" t="s">
        <v>1349</v>
      </c>
      <c r="N46" t="s">
        <v>1234</v>
      </c>
      <c r="R46" s="9">
        <v>3061372</v>
      </c>
      <c r="V46" s="9">
        <v>3037176</v>
      </c>
      <c r="Z46" s="9">
        <v>3061372</v>
      </c>
    </row>
    <row r="47" spans="1:26" ht="15">
      <c r="A47" s="4" t="s">
        <v>1350</v>
      </c>
      <c r="D47" t="s">
        <v>1348</v>
      </c>
      <c r="G47" t="s">
        <v>139</v>
      </c>
      <c r="J47" t="s">
        <v>1351</v>
      </c>
      <c r="N47" t="s">
        <v>298</v>
      </c>
      <c r="R47" s="9">
        <v>5926142</v>
      </c>
      <c r="V47" s="9">
        <v>5879466</v>
      </c>
      <c r="Z47" s="9">
        <v>5926142</v>
      </c>
    </row>
    <row r="48" spans="1:26" ht="15">
      <c r="A48" s="4" t="s">
        <v>1352</v>
      </c>
      <c r="D48" t="s">
        <v>1348</v>
      </c>
      <c r="G48" t="s">
        <v>139</v>
      </c>
      <c r="J48" t="s">
        <v>346</v>
      </c>
      <c r="N48" t="s">
        <v>346</v>
      </c>
      <c r="R48" s="9">
        <v>1418484</v>
      </c>
      <c r="V48" t="s">
        <v>346</v>
      </c>
      <c r="Z48" t="s">
        <v>346</v>
      </c>
    </row>
    <row r="49" spans="1:26" ht="15">
      <c r="A49" t="s">
        <v>1136</v>
      </c>
      <c r="D49" t="s">
        <v>1137</v>
      </c>
      <c r="G49" t="s">
        <v>241</v>
      </c>
      <c r="J49" t="s">
        <v>1353</v>
      </c>
      <c r="N49" t="s">
        <v>1354</v>
      </c>
      <c r="R49" s="9">
        <v>8856365</v>
      </c>
      <c r="V49" s="9">
        <v>8730717</v>
      </c>
      <c r="Z49" s="9">
        <v>8812084</v>
      </c>
    </row>
    <row r="50" spans="1:26" ht="15">
      <c r="A50" t="s">
        <v>1355</v>
      </c>
      <c r="D50" t="s">
        <v>1356</v>
      </c>
      <c r="G50" t="s">
        <v>584</v>
      </c>
      <c r="J50" t="s">
        <v>1357</v>
      </c>
      <c r="N50" t="s">
        <v>1358</v>
      </c>
      <c r="R50" s="9">
        <v>42809</v>
      </c>
      <c r="V50" s="9">
        <v>42809</v>
      </c>
      <c r="Z50" s="9">
        <v>42809</v>
      </c>
    </row>
    <row r="51" spans="10:11" ht="15">
      <c r="J51" t="s">
        <v>1359</v>
      </c>
      <c r="K51" t="s">
        <v>1050</v>
      </c>
    </row>
    <row r="52" spans="1:26" ht="15">
      <c r="A52" t="s">
        <v>1355</v>
      </c>
      <c r="D52" t="s">
        <v>1356</v>
      </c>
      <c r="G52" t="s">
        <v>584</v>
      </c>
      <c r="J52" t="s">
        <v>1357</v>
      </c>
      <c r="N52" t="s">
        <v>1358</v>
      </c>
      <c r="R52" s="9">
        <v>599702</v>
      </c>
      <c r="V52" s="9">
        <v>577759</v>
      </c>
      <c r="Z52" s="9">
        <v>611696</v>
      </c>
    </row>
    <row r="53" spans="1:26" ht="15">
      <c r="A53" s="4" t="s">
        <v>1360</v>
      </c>
      <c r="D53" t="s">
        <v>1356</v>
      </c>
      <c r="G53" t="s">
        <v>584</v>
      </c>
      <c r="J53" t="s">
        <v>346</v>
      </c>
      <c r="N53" t="s">
        <v>346</v>
      </c>
      <c r="R53" s="9">
        <v>151090</v>
      </c>
      <c r="V53" t="s">
        <v>346</v>
      </c>
      <c r="Z53" t="s">
        <v>346</v>
      </c>
    </row>
    <row r="54" spans="1:26" ht="15">
      <c r="A54" t="s">
        <v>1361</v>
      </c>
      <c r="D54" t="s">
        <v>1148</v>
      </c>
      <c r="G54" t="s">
        <v>119</v>
      </c>
      <c r="J54" t="s">
        <v>1048</v>
      </c>
      <c r="N54" t="s">
        <v>1308</v>
      </c>
      <c r="R54" s="9">
        <v>3058594</v>
      </c>
      <c r="V54" s="9">
        <v>3058594</v>
      </c>
      <c r="Z54" s="9">
        <v>2905664</v>
      </c>
    </row>
    <row r="55" spans="1:26" ht="15">
      <c r="A55" t="s">
        <v>1362</v>
      </c>
      <c r="D55" t="s">
        <v>1151</v>
      </c>
      <c r="G55" t="s">
        <v>119</v>
      </c>
      <c r="J55" t="s">
        <v>1363</v>
      </c>
      <c r="N55" t="s">
        <v>333</v>
      </c>
      <c r="R55" s="9">
        <v>11374590</v>
      </c>
      <c r="V55" s="9">
        <v>11277723</v>
      </c>
      <c r="Z55" s="9">
        <v>11362740</v>
      </c>
    </row>
    <row r="56" spans="1:26" ht="15">
      <c r="A56" t="s">
        <v>1364</v>
      </c>
      <c r="D56" t="s">
        <v>1151</v>
      </c>
      <c r="G56" t="s">
        <v>119</v>
      </c>
      <c r="J56" t="s">
        <v>346</v>
      </c>
      <c r="N56" t="s">
        <v>346</v>
      </c>
      <c r="R56" s="9">
        <v>2660000</v>
      </c>
      <c r="V56" t="s">
        <v>346</v>
      </c>
      <c r="Z56" s="7">
        <v>-2771</v>
      </c>
    </row>
    <row r="57" spans="1:26" ht="15">
      <c r="A57" t="s">
        <v>1365</v>
      </c>
      <c r="D57" t="s">
        <v>1151</v>
      </c>
      <c r="G57" t="s">
        <v>119</v>
      </c>
      <c r="J57" t="s">
        <v>346</v>
      </c>
      <c r="N57" t="s">
        <v>346</v>
      </c>
      <c r="R57" s="9">
        <v>880000</v>
      </c>
      <c r="V57" t="s">
        <v>346</v>
      </c>
      <c r="Z57" s="7">
        <v>-917</v>
      </c>
    </row>
    <row r="58" spans="1:26" ht="15">
      <c r="A58" t="s">
        <v>276</v>
      </c>
      <c r="D58" t="s">
        <v>277</v>
      </c>
      <c r="G58" t="s">
        <v>184</v>
      </c>
      <c r="J58" t="s">
        <v>125</v>
      </c>
      <c r="N58" t="s">
        <v>325</v>
      </c>
      <c r="R58" s="9">
        <v>7312500</v>
      </c>
      <c r="V58" s="9">
        <v>7278094</v>
      </c>
      <c r="Z58" s="9">
        <v>7358203</v>
      </c>
    </row>
    <row r="59" spans="1:26" ht="15">
      <c r="A59" t="s">
        <v>1366</v>
      </c>
      <c r="D59" t="s">
        <v>1321</v>
      </c>
      <c r="G59" t="s">
        <v>264</v>
      </c>
      <c r="J59" t="s">
        <v>238</v>
      </c>
      <c r="N59" t="s">
        <v>1234</v>
      </c>
      <c r="R59" s="9">
        <v>5029514</v>
      </c>
      <c r="V59" s="9">
        <v>4994127</v>
      </c>
      <c r="Z59" s="9">
        <v>5042087</v>
      </c>
    </row>
    <row r="60" spans="1:26" ht="15">
      <c r="A60" t="s">
        <v>1158</v>
      </c>
      <c r="D60" t="s">
        <v>1159</v>
      </c>
      <c r="G60" t="s">
        <v>241</v>
      </c>
      <c r="J60" t="s">
        <v>302</v>
      </c>
      <c r="N60" t="s">
        <v>303</v>
      </c>
      <c r="R60" s="9">
        <v>7695662</v>
      </c>
      <c r="V60" s="9">
        <v>7636513</v>
      </c>
      <c r="Z60" s="9">
        <v>7734140</v>
      </c>
    </row>
    <row r="61" spans="1:26" ht="15">
      <c r="A61" s="4" t="s">
        <v>1367</v>
      </c>
      <c r="D61" t="s">
        <v>1159</v>
      </c>
      <c r="G61" t="s">
        <v>241</v>
      </c>
      <c r="J61" t="s">
        <v>346</v>
      </c>
      <c r="N61" t="s">
        <v>346</v>
      </c>
      <c r="R61" s="9">
        <v>708333</v>
      </c>
      <c r="V61" t="s">
        <v>346</v>
      </c>
      <c r="Z61" s="9">
        <v>3542</v>
      </c>
    </row>
    <row r="63" spans="1:26" ht="15">
      <c r="A63" s="8" t="s">
        <v>285</v>
      </c>
      <c r="V63" s="9">
        <v>607582054</v>
      </c>
      <c r="Z63" s="9">
        <v>609668554</v>
      </c>
    </row>
  </sheetData>
  <sheetProtection selectLockedCells="1" selectUnlockedCells="1"/>
  <mergeCells count="9">
    <mergeCell ref="A2:F2"/>
    <mergeCell ref="C5:D5"/>
    <mergeCell ref="I5:J5"/>
    <mergeCell ref="M5:N5"/>
    <mergeCell ref="Q5:R5"/>
    <mergeCell ref="U5:V5"/>
    <mergeCell ref="Y5:Z5"/>
    <mergeCell ref="U6:V6"/>
    <mergeCell ref="Y6:Z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Z65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1" width="10.7109375" style="0" customWidth="1"/>
    <col min="12" max="13" width="8.7109375" style="0" customWidth="1"/>
    <col min="14" max="14" width="7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1227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3" t="s">
        <v>941</v>
      </c>
      <c r="R5" s="3"/>
      <c r="U5" s="1" t="s">
        <v>113</v>
      </c>
      <c r="V5" s="1"/>
      <c r="Y5" s="1" t="s">
        <v>114</v>
      </c>
      <c r="Z5" s="1"/>
    </row>
    <row r="6" ht="15">
      <c r="A6" s="8" t="s">
        <v>1368</v>
      </c>
    </row>
    <row r="7" spans="1:26" ht="15">
      <c r="A7" t="s">
        <v>1369</v>
      </c>
      <c r="D7" t="s">
        <v>1166</v>
      </c>
      <c r="G7" t="s">
        <v>153</v>
      </c>
      <c r="J7" t="s">
        <v>1370</v>
      </c>
      <c r="N7" t="s">
        <v>1328</v>
      </c>
      <c r="R7" s="9">
        <v>15000000</v>
      </c>
      <c r="U7" s="6">
        <v>14700169</v>
      </c>
      <c r="V7" s="6"/>
      <c r="Y7" s="6">
        <v>14700000</v>
      </c>
      <c r="Z7" s="6"/>
    </row>
    <row r="8" spans="1:26" ht="15">
      <c r="A8" t="s">
        <v>177</v>
      </c>
      <c r="D8" t="s">
        <v>1371</v>
      </c>
      <c r="G8" t="s">
        <v>179</v>
      </c>
      <c r="J8" t="s">
        <v>1372</v>
      </c>
      <c r="N8" t="s">
        <v>1373</v>
      </c>
      <c r="R8" s="9">
        <v>2000000</v>
      </c>
      <c r="V8" s="9">
        <v>1976823</v>
      </c>
      <c r="Z8" s="9">
        <v>2020000</v>
      </c>
    </row>
    <row r="9" spans="1:26" ht="15">
      <c r="A9" t="s">
        <v>1374</v>
      </c>
      <c r="D9" t="s">
        <v>1375</v>
      </c>
      <c r="G9" t="s">
        <v>211</v>
      </c>
      <c r="J9" t="s">
        <v>1376</v>
      </c>
      <c r="N9" t="s">
        <v>1377</v>
      </c>
      <c r="R9" s="9">
        <v>11450000</v>
      </c>
      <c r="V9" s="9">
        <v>11064344</v>
      </c>
      <c r="Z9" s="9">
        <v>10992000</v>
      </c>
    </row>
    <row r="10" spans="10:11" ht="15">
      <c r="J10" t="s">
        <v>1378</v>
      </c>
      <c r="K10" t="s">
        <v>1050</v>
      </c>
    </row>
    <row r="11" spans="1:26" ht="15">
      <c r="A11" t="s">
        <v>1168</v>
      </c>
      <c r="D11" t="s">
        <v>1379</v>
      </c>
      <c r="G11" t="s">
        <v>174</v>
      </c>
      <c r="J11" t="s">
        <v>1380</v>
      </c>
      <c r="N11" t="s">
        <v>1373</v>
      </c>
      <c r="R11" s="9">
        <v>3775000</v>
      </c>
      <c r="V11" s="9">
        <v>3714927</v>
      </c>
      <c r="Z11" s="9">
        <v>3812750</v>
      </c>
    </row>
    <row r="12" spans="1:26" ht="15">
      <c r="A12" t="s">
        <v>1325</v>
      </c>
      <c r="D12" t="s">
        <v>1173</v>
      </c>
      <c r="G12" t="s">
        <v>144</v>
      </c>
      <c r="J12" t="s">
        <v>1381</v>
      </c>
      <c r="N12" t="s">
        <v>1358</v>
      </c>
      <c r="R12" s="9">
        <v>2500000</v>
      </c>
      <c r="V12" s="9">
        <v>2462500</v>
      </c>
      <c r="Z12" s="9">
        <v>2500000</v>
      </c>
    </row>
    <row r="13" spans="1:26" ht="15">
      <c r="A13" s="4" t="s">
        <v>1382</v>
      </c>
      <c r="D13" t="s">
        <v>1383</v>
      </c>
      <c r="G13" t="s">
        <v>1384</v>
      </c>
      <c r="J13" t="s">
        <v>346</v>
      </c>
      <c r="K13" s="7">
        <v>-7</v>
      </c>
      <c r="N13" t="s">
        <v>346</v>
      </c>
      <c r="R13" s="9">
        <v>2792500</v>
      </c>
      <c r="V13" s="9">
        <v>2720508</v>
      </c>
      <c r="Z13" s="9">
        <v>1144925</v>
      </c>
    </row>
    <row r="14" spans="1:26" ht="15">
      <c r="A14" t="s">
        <v>1385</v>
      </c>
      <c r="D14" t="s">
        <v>1386</v>
      </c>
      <c r="G14" t="s">
        <v>158</v>
      </c>
      <c r="J14" t="s">
        <v>1048</v>
      </c>
      <c r="N14" t="s">
        <v>1308</v>
      </c>
      <c r="R14" s="9">
        <v>2690625</v>
      </c>
      <c r="V14" s="9">
        <v>2623765</v>
      </c>
      <c r="Z14" s="9">
        <v>2663719</v>
      </c>
    </row>
    <row r="16" spans="1:26" ht="15">
      <c r="A16" s="8" t="s">
        <v>1180</v>
      </c>
      <c r="V16" s="9">
        <v>39263036</v>
      </c>
      <c r="Z16" s="9">
        <v>37833394</v>
      </c>
    </row>
    <row r="18" ht="15">
      <c r="A18" s="2" t="s">
        <v>1387</v>
      </c>
    </row>
    <row r="19" spans="1:26" ht="15">
      <c r="A19" t="s">
        <v>1388</v>
      </c>
      <c r="D19" t="s">
        <v>1239</v>
      </c>
      <c r="G19" t="s">
        <v>1240</v>
      </c>
      <c r="J19" t="s">
        <v>1389</v>
      </c>
      <c r="N19" t="s">
        <v>346</v>
      </c>
      <c r="R19" s="9">
        <v>382989</v>
      </c>
      <c r="V19" s="9">
        <v>382989</v>
      </c>
      <c r="Z19" s="9">
        <v>417458</v>
      </c>
    </row>
    <row r="20" spans="10:11" ht="15">
      <c r="J20" t="s">
        <v>1390</v>
      </c>
      <c r="K20" t="s">
        <v>1050</v>
      </c>
    </row>
    <row r="21" spans="1:26" ht="15">
      <c r="A21" t="s">
        <v>978</v>
      </c>
      <c r="D21" t="s">
        <v>1391</v>
      </c>
      <c r="G21" t="s">
        <v>144</v>
      </c>
      <c r="J21" t="s">
        <v>1392</v>
      </c>
      <c r="N21" t="s">
        <v>346</v>
      </c>
      <c r="R21" s="9">
        <v>2090982</v>
      </c>
      <c r="V21" s="9">
        <v>2051232</v>
      </c>
      <c r="Z21" s="9">
        <v>2090982</v>
      </c>
    </row>
    <row r="22" spans="10:11" ht="15">
      <c r="J22" t="s">
        <v>1393</v>
      </c>
      <c r="K22" t="s">
        <v>1050</v>
      </c>
    </row>
    <row r="23" spans="1:26" ht="15">
      <c r="A23" t="s">
        <v>260</v>
      </c>
      <c r="D23" t="s">
        <v>1091</v>
      </c>
      <c r="G23" t="s">
        <v>241</v>
      </c>
      <c r="J23" t="s">
        <v>1394</v>
      </c>
      <c r="N23" t="s">
        <v>346</v>
      </c>
      <c r="R23" s="9">
        <v>4750000</v>
      </c>
      <c r="V23" s="9">
        <v>4662663</v>
      </c>
      <c r="Z23" s="9">
        <v>4750000</v>
      </c>
    </row>
    <row r="24" spans="1:26" ht="15">
      <c r="A24" t="s">
        <v>1190</v>
      </c>
      <c r="D24" t="s">
        <v>1395</v>
      </c>
      <c r="G24" t="s">
        <v>584</v>
      </c>
      <c r="J24" t="s">
        <v>1241</v>
      </c>
      <c r="N24" t="s">
        <v>346</v>
      </c>
      <c r="R24" s="9">
        <v>170523</v>
      </c>
      <c r="V24" s="9">
        <v>170523</v>
      </c>
      <c r="Z24" s="9">
        <v>173933</v>
      </c>
    </row>
    <row r="25" spans="10:11" ht="15">
      <c r="J25" t="s">
        <v>1396</v>
      </c>
      <c r="K25" t="s">
        <v>1050</v>
      </c>
    </row>
    <row r="27" spans="1:26" ht="15">
      <c r="A27" s="8" t="s">
        <v>1397</v>
      </c>
      <c r="V27" s="9">
        <v>7267407</v>
      </c>
      <c r="Z27" s="9">
        <v>7432373</v>
      </c>
    </row>
    <row r="29" ht="15">
      <c r="A29" s="2" t="s">
        <v>1398</v>
      </c>
    </row>
    <row r="30" spans="1:26" ht="15">
      <c r="A30" t="s">
        <v>1188</v>
      </c>
      <c r="D30" t="s">
        <v>346</v>
      </c>
      <c r="G30" t="s">
        <v>584</v>
      </c>
      <c r="J30" t="s">
        <v>1189</v>
      </c>
      <c r="N30" t="s">
        <v>346</v>
      </c>
      <c r="R30" s="9">
        <v>448851</v>
      </c>
      <c r="V30" s="9">
        <v>448851</v>
      </c>
      <c r="Z30" s="9">
        <v>472846</v>
      </c>
    </row>
    <row r="31" spans="1:26" ht="15">
      <c r="A31" t="s">
        <v>1190</v>
      </c>
      <c r="D31" t="s">
        <v>346</v>
      </c>
      <c r="G31" t="s">
        <v>584</v>
      </c>
      <c r="J31" t="s">
        <v>1191</v>
      </c>
      <c r="N31" t="s">
        <v>346</v>
      </c>
      <c r="R31" s="9">
        <v>1047317</v>
      </c>
      <c r="V31" s="9">
        <v>670283</v>
      </c>
      <c r="Z31" s="9">
        <v>1509417</v>
      </c>
    </row>
    <row r="33" spans="1:26" ht="15">
      <c r="A33" s="8" t="s">
        <v>1192</v>
      </c>
      <c r="V33" s="9">
        <v>1119134</v>
      </c>
      <c r="Z33" s="9">
        <v>1982263</v>
      </c>
    </row>
    <row r="35" ht="15">
      <c r="A35" s="2" t="s">
        <v>1399</v>
      </c>
    </row>
    <row r="36" spans="1:26" ht="15">
      <c r="A36" t="s">
        <v>1194</v>
      </c>
      <c r="D36" t="s">
        <v>346</v>
      </c>
      <c r="G36" t="s">
        <v>184</v>
      </c>
      <c r="J36" t="s">
        <v>346</v>
      </c>
      <c r="N36" t="s">
        <v>346</v>
      </c>
      <c r="R36" s="9">
        <v>99029</v>
      </c>
      <c r="V36" s="9">
        <v>3514572</v>
      </c>
      <c r="Z36" s="9">
        <v>2263885</v>
      </c>
    </row>
    <row r="37" spans="1:26" ht="15">
      <c r="A37" t="s">
        <v>1195</v>
      </c>
      <c r="D37" t="s">
        <v>346</v>
      </c>
      <c r="G37" t="s">
        <v>184</v>
      </c>
      <c r="J37" t="s">
        <v>346</v>
      </c>
      <c r="N37" t="s">
        <v>346</v>
      </c>
      <c r="R37" s="9">
        <v>4298</v>
      </c>
      <c r="V37" s="9">
        <v>1186649</v>
      </c>
      <c r="Z37" s="9">
        <v>6398</v>
      </c>
    </row>
    <row r="38" spans="1:26" ht="15">
      <c r="A38" t="s">
        <v>1400</v>
      </c>
      <c r="D38" t="s">
        <v>346</v>
      </c>
      <c r="G38" t="s">
        <v>1240</v>
      </c>
      <c r="J38" t="s">
        <v>346</v>
      </c>
      <c r="N38" t="s">
        <v>346</v>
      </c>
      <c r="R38" s="9">
        <v>1000</v>
      </c>
      <c r="V38" s="9">
        <v>215182</v>
      </c>
      <c r="Z38" s="9">
        <v>339402</v>
      </c>
    </row>
    <row r="39" spans="1:26" ht="15">
      <c r="A39" t="s">
        <v>1401</v>
      </c>
      <c r="D39" t="s">
        <v>346</v>
      </c>
      <c r="G39" t="s">
        <v>144</v>
      </c>
      <c r="J39" t="s">
        <v>346</v>
      </c>
      <c r="N39" t="s">
        <v>346</v>
      </c>
      <c r="R39" s="9">
        <v>21908</v>
      </c>
      <c r="V39" s="9">
        <v>2190771</v>
      </c>
      <c r="Z39" s="9">
        <v>2601944</v>
      </c>
    </row>
    <row r="40" spans="1:26" ht="15">
      <c r="A40" t="s">
        <v>1402</v>
      </c>
      <c r="D40" t="s">
        <v>346</v>
      </c>
      <c r="G40" t="s">
        <v>144</v>
      </c>
      <c r="J40" t="s">
        <v>346</v>
      </c>
      <c r="N40" t="s">
        <v>346</v>
      </c>
      <c r="R40" s="9">
        <v>5592</v>
      </c>
      <c r="V40" t="s">
        <v>346</v>
      </c>
      <c r="Z40" t="s">
        <v>346</v>
      </c>
    </row>
    <row r="41" spans="1:26" ht="15">
      <c r="A41" t="s">
        <v>1403</v>
      </c>
      <c r="D41" t="s">
        <v>346</v>
      </c>
      <c r="G41" t="s">
        <v>134</v>
      </c>
      <c r="J41" t="s">
        <v>346</v>
      </c>
      <c r="N41" t="s">
        <v>346</v>
      </c>
      <c r="R41" s="9">
        <v>3000</v>
      </c>
      <c r="V41" s="9">
        <v>300000</v>
      </c>
      <c r="Z41" s="9">
        <v>429091</v>
      </c>
    </row>
    <row r="42" spans="1:26" ht="15">
      <c r="A42" t="s">
        <v>1404</v>
      </c>
      <c r="D42" t="s">
        <v>346</v>
      </c>
      <c r="G42" t="s">
        <v>134</v>
      </c>
      <c r="J42" t="s">
        <v>346</v>
      </c>
      <c r="N42" t="s">
        <v>346</v>
      </c>
      <c r="R42" s="9">
        <v>3000</v>
      </c>
      <c r="V42" t="s">
        <v>346</v>
      </c>
      <c r="Z42" t="s">
        <v>346</v>
      </c>
    </row>
    <row r="43" spans="1:26" ht="15">
      <c r="A43" t="s">
        <v>1200</v>
      </c>
      <c r="D43" t="s">
        <v>346</v>
      </c>
      <c r="G43" t="s">
        <v>153</v>
      </c>
      <c r="J43" t="s">
        <v>346</v>
      </c>
      <c r="N43" t="s">
        <v>346</v>
      </c>
      <c r="R43" s="9">
        <v>1633</v>
      </c>
      <c r="V43" s="9">
        <v>1632744</v>
      </c>
      <c r="Z43" s="9">
        <v>1632744</v>
      </c>
    </row>
    <row r="44" spans="1:26" ht="15">
      <c r="A44" t="s">
        <v>1405</v>
      </c>
      <c r="D44" t="s">
        <v>346</v>
      </c>
      <c r="G44" t="s">
        <v>129</v>
      </c>
      <c r="J44" t="s">
        <v>346</v>
      </c>
      <c r="N44" t="s">
        <v>346</v>
      </c>
      <c r="R44" s="9">
        <v>1141</v>
      </c>
      <c r="V44" s="9">
        <v>58044</v>
      </c>
      <c r="Z44" s="9">
        <v>204710</v>
      </c>
    </row>
    <row r="45" spans="1:26" ht="15">
      <c r="A45" t="s">
        <v>1202</v>
      </c>
      <c r="D45" t="s">
        <v>346</v>
      </c>
      <c r="G45" t="s">
        <v>264</v>
      </c>
      <c r="J45" t="s">
        <v>346</v>
      </c>
      <c r="N45" t="s">
        <v>346</v>
      </c>
      <c r="R45" s="9">
        <v>500</v>
      </c>
      <c r="V45" s="9">
        <v>500000</v>
      </c>
      <c r="Z45" s="9">
        <v>631240</v>
      </c>
    </row>
    <row r="46" spans="1:26" ht="15">
      <c r="A46" t="s">
        <v>1406</v>
      </c>
      <c r="D46" t="s">
        <v>346</v>
      </c>
      <c r="G46" t="s">
        <v>193</v>
      </c>
      <c r="J46" t="s">
        <v>346</v>
      </c>
      <c r="N46" t="s">
        <v>346</v>
      </c>
      <c r="R46" s="9">
        <v>11867</v>
      </c>
      <c r="V46" s="9">
        <v>27995</v>
      </c>
      <c r="Z46" s="9">
        <v>16020</v>
      </c>
    </row>
    <row r="47" spans="1:26" ht="15">
      <c r="A47" t="s">
        <v>1407</v>
      </c>
      <c r="D47" t="s">
        <v>346</v>
      </c>
      <c r="G47" t="s">
        <v>584</v>
      </c>
      <c r="J47" t="s">
        <v>346</v>
      </c>
      <c r="N47" t="s">
        <v>346</v>
      </c>
      <c r="R47" s="9">
        <v>657233</v>
      </c>
      <c r="V47" s="9">
        <v>657233</v>
      </c>
      <c r="Z47" s="9">
        <v>657233</v>
      </c>
    </row>
    <row r="48" spans="1:26" ht="15">
      <c r="A48" t="s">
        <v>1408</v>
      </c>
      <c r="D48" t="s">
        <v>346</v>
      </c>
      <c r="G48" t="s">
        <v>584</v>
      </c>
      <c r="J48" t="s">
        <v>346</v>
      </c>
      <c r="N48" t="s">
        <v>346</v>
      </c>
      <c r="R48" s="9">
        <v>342767</v>
      </c>
      <c r="V48" t="s">
        <v>346</v>
      </c>
      <c r="Z48" t="s">
        <v>346</v>
      </c>
    </row>
    <row r="49" spans="1:26" ht="15">
      <c r="A49" t="s">
        <v>1190</v>
      </c>
      <c r="D49" t="s">
        <v>346</v>
      </c>
      <c r="G49" t="s">
        <v>584</v>
      </c>
      <c r="J49" t="s">
        <v>346</v>
      </c>
      <c r="N49" t="s">
        <v>346</v>
      </c>
      <c r="R49" s="9">
        <v>213739</v>
      </c>
      <c r="V49" t="s">
        <v>346</v>
      </c>
      <c r="Z49" s="9">
        <v>1274388</v>
      </c>
    </row>
    <row r="50" spans="1:26" ht="15">
      <c r="A50" t="s">
        <v>1212</v>
      </c>
      <c r="D50" t="s">
        <v>346</v>
      </c>
      <c r="G50" t="s">
        <v>584</v>
      </c>
      <c r="J50" t="s">
        <v>346</v>
      </c>
      <c r="N50" t="s">
        <v>346</v>
      </c>
      <c r="R50" s="9">
        <v>23889</v>
      </c>
      <c r="V50" t="s">
        <v>346</v>
      </c>
      <c r="Z50" t="s">
        <v>346</v>
      </c>
    </row>
    <row r="52" spans="1:26" ht="15">
      <c r="A52" s="1" t="s">
        <v>1214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8"/>
      <c r="V52" s="9">
        <v>10283190</v>
      </c>
      <c r="Z52" s="9">
        <v>10057055</v>
      </c>
    </row>
    <row r="54" spans="1:26" ht="15">
      <c r="A54" s="1" t="s">
        <v>286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8"/>
      <c r="V54" s="9">
        <v>665514821</v>
      </c>
      <c r="Z54" s="9">
        <v>666973639</v>
      </c>
    </row>
    <row r="55" spans="1:7" ht="15">
      <c r="A55" s="14"/>
      <c r="B55" s="14"/>
      <c r="C55" s="14"/>
      <c r="D55" s="14"/>
      <c r="E55" s="14"/>
      <c r="F55" s="14"/>
      <c r="G55" s="14"/>
    </row>
    <row r="56" spans="1:7" ht="15">
      <c r="A56" s="1" t="s">
        <v>1409</v>
      </c>
      <c r="B56" s="1"/>
      <c r="C56" s="1"/>
      <c r="D56" s="1"/>
      <c r="E56" s="1"/>
      <c r="F56" s="1"/>
      <c r="G56" s="1"/>
    </row>
    <row r="57" ht="15">
      <c r="A57" s="8" t="s">
        <v>1410</v>
      </c>
    </row>
    <row r="58" spans="1:26" ht="15">
      <c r="A58" s="4" t="s">
        <v>1411</v>
      </c>
      <c r="D58" t="s">
        <v>1218</v>
      </c>
      <c r="G58" t="s">
        <v>762</v>
      </c>
      <c r="J58" t="s">
        <v>1412</v>
      </c>
      <c r="N58" t="s">
        <v>298</v>
      </c>
      <c r="R58" s="9">
        <v>30100000</v>
      </c>
      <c r="V58" s="9">
        <v>30100000</v>
      </c>
      <c r="Z58" s="9">
        <v>30100000</v>
      </c>
    </row>
    <row r="60" ht="15">
      <c r="A60" s="2" t="s">
        <v>1413</v>
      </c>
    </row>
    <row r="61" spans="1:26" ht="15">
      <c r="A61" s="4" t="s">
        <v>1414</v>
      </c>
      <c r="D61" t="s">
        <v>346</v>
      </c>
      <c r="G61" t="s">
        <v>762</v>
      </c>
      <c r="J61" t="s">
        <v>346</v>
      </c>
      <c r="N61" t="s">
        <v>346</v>
      </c>
      <c r="R61" t="s">
        <v>346</v>
      </c>
      <c r="V61" s="9">
        <v>12900000</v>
      </c>
      <c r="Z61" s="9">
        <v>13425143</v>
      </c>
    </row>
    <row r="63" spans="1:26" ht="15">
      <c r="A63" s="1" t="s">
        <v>1220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8"/>
      <c r="V63" s="9">
        <v>43000000</v>
      </c>
      <c r="Z63" s="9">
        <v>43525143</v>
      </c>
    </row>
    <row r="64" spans="1:7" ht="15">
      <c r="A64" s="14"/>
      <c r="B64" s="14"/>
      <c r="C64" s="14"/>
      <c r="D64" s="14"/>
      <c r="E64" s="14"/>
      <c r="F64" s="14"/>
      <c r="G64" s="14"/>
    </row>
    <row r="65" spans="1:26" ht="15">
      <c r="A65" s="1" t="s">
        <v>1415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8"/>
      <c r="V65" s="9">
        <v>708514821</v>
      </c>
      <c r="Z65" s="9">
        <v>710498782</v>
      </c>
    </row>
  </sheetData>
  <sheetProtection selectLockedCells="1" selectUnlockedCells="1"/>
  <mergeCells count="16">
    <mergeCell ref="A2:F2"/>
    <mergeCell ref="C5:D5"/>
    <mergeCell ref="I5:J5"/>
    <mergeCell ref="M5:N5"/>
    <mergeCell ref="Q5:R5"/>
    <mergeCell ref="U5:V5"/>
    <mergeCell ref="Y5:Z5"/>
    <mergeCell ref="U7:V7"/>
    <mergeCell ref="Y7:Z7"/>
    <mergeCell ref="A52:R52"/>
    <mergeCell ref="A54:R54"/>
    <mergeCell ref="A55:G55"/>
    <mergeCell ref="A56:G56"/>
    <mergeCell ref="A63:R63"/>
    <mergeCell ref="A64:G64"/>
    <mergeCell ref="A65:R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Z1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1227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3" t="s">
        <v>941</v>
      </c>
      <c r="R5" s="3"/>
      <c r="U5" s="1" t="s">
        <v>113</v>
      </c>
      <c r="V5" s="1"/>
      <c r="Y5" s="1" t="s">
        <v>114</v>
      </c>
      <c r="Z5" s="1"/>
    </row>
    <row r="6" ht="15">
      <c r="A6" s="8" t="s">
        <v>1416</v>
      </c>
    </row>
    <row r="7" spans="1:26" ht="15">
      <c r="A7" s="5" t="s">
        <v>288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U7" s="6">
        <v>16818166</v>
      </c>
      <c r="V7" s="6"/>
      <c r="Y7" s="6">
        <v>16818166</v>
      </c>
      <c r="Z7" s="6"/>
    </row>
    <row r="8" spans="1:26" ht="15">
      <c r="A8" s="5" t="s">
        <v>1223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V8" s="9">
        <v>2029507</v>
      </c>
      <c r="Z8" s="9">
        <v>2092590</v>
      </c>
    </row>
    <row r="10" spans="1:26" ht="15">
      <c r="A10" s="1" t="s">
        <v>290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8"/>
      <c r="V10" s="9">
        <v>18847673</v>
      </c>
      <c r="Z10" s="9">
        <v>18910756</v>
      </c>
    </row>
    <row r="12" spans="1:26" ht="15">
      <c r="A12" s="1" t="s">
        <v>1417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8"/>
      <c r="U12" s="6">
        <v>727362494</v>
      </c>
      <c r="V12" s="6"/>
      <c r="Y12" s="6">
        <v>729409538</v>
      </c>
      <c r="Z12" s="6"/>
    </row>
    <row r="14" spans="1:26" ht="15">
      <c r="A14" s="1" t="s">
        <v>1418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8"/>
      <c r="Z14" s="7">
        <v>-271503264</v>
      </c>
    </row>
    <row r="16" spans="1:26" ht="15">
      <c r="A16" s="1" t="s">
        <v>1226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8"/>
      <c r="Y16" s="6">
        <v>457906274</v>
      </c>
      <c r="Z16" s="6"/>
    </row>
  </sheetData>
  <sheetProtection selectLockedCells="1" selectUnlockedCells="1"/>
  <mergeCells count="18">
    <mergeCell ref="A2:F2"/>
    <mergeCell ref="C5:D5"/>
    <mergeCell ref="I5:J5"/>
    <mergeCell ref="M5:N5"/>
    <mergeCell ref="Q5:R5"/>
    <mergeCell ref="U5:V5"/>
    <mergeCell ref="Y5:Z5"/>
    <mergeCell ref="A7:R7"/>
    <mergeCell ref="U7:V7"/>
    <mergeCell ref="Y7:Z7"/>
    <mergeCell ref="A8:R8"/>
    <mergeCell ref="A10:R10"/>
    <mergeCell ref="A12:R12"/>
    <mergeCell ref="U12:V12"/>
    <mergeCell ref="Y12:Z12"/>
    <mergeCell ref="A14:V14"/>
    <mergeCell ref="A16:V16"/>
    <mergeCell ref="Y16:Z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1419</v>
      </c>
      <c r="B2" s="1"/>
      <c r="C2" s="1"/>
      <c r="D2" s="1"/>
      <c r="E2" s="1"/>
      <c r="F2" s="1"/>
    </row>
    <row r="5" spans="3:16" ht="15">
      <c r="C5" s="1" t="s">
        <v>1420</v>
      </c>
      <c r="D5" s="1"/>
      <c r="E5" s="1"/>
      <c r="F5" s="1"/>
      <c r="G5" s="1"/>
      <c r="H5" s="1"/>
      <c r="K5" s="1" t="s">
        <v>1421</v>
      </c>
      <c r="L5" s="1"/>
      <c r="M5" s="1"/>
      <c r="N5" s="1"/>
      <c r="O5" s="1"/>
      <c r="P5" s="1"/>
    </row>
    <row r="6" spans="1:16" ht="15">
      <c r="A6" s="8" t="s">
        <v>1422</v>
      </c>
      <c r="C6" s="1" t="s">
        <v>113</v>
      </c>
      <c r="D6" s="1"/>
      <c r="G6" s="1" t="s">
        <v>1423</v>
      </c>
      <c r="H6" s="1"/>
      <c r="K6" s="1" t="s">
        <v>113</v>
      </c>
      <c r="L6" s="1"/>
      <c r="O6" s="1" t="s">
        <v>1423</v>
      </c>
      <c r="P6" s="1"/>
    </row>
    <row r="7" spans="1:16" ht="15">
      <c r="A7" t="s">
        <v>1424</v>
      </c>
      <c r="C7" s="6">
        <v>817243688</v>
      </c>
      <c r="D7" s="6"/>
      <c r="G7" s="6">
        <v>812235476</v>
      </c>
      <c r="H7" s="6"/>
      <c r="K7" s="6">
        <v>607582054</v>
      </c>
      <c r="L7" s="6"/>
      <c r="O7" s="6">
        <v>609668554</v>
      </c>
      <c r="P7" s="6"/>
    </row>
    <row r="8" spans="1:16" ht="15">
      <c r="A8" t="s">
        <v>1425</v>
      </c>
      <c r="D8" s="9">
        <v>101062500</v>
      </c>
      <c r="H8" s="9">
        <v>101062500</v>
      </c>
      <c r="L8" t="s">
        <v>346</v>
      </c>
      <c r="P8" t="s">
        <v>346</v>
      </c>
    </row>
    <row r="9" spans="1:16" ht="15">
      <c r="A9" t="s">
        <v>1426</v>
      </c>
      <c r="D9" s="9">
        <v>20904958</v>
      </c>
      <c r="H9" s="9">
        <v>21234713</v>
      </c>
      <c r="L9" s="9">
        <v>39263036</v>
      </c>
      <c r="P9" s="9">
        <v>37833394</v>
      </c>
    </row>
    <row r="10" spans="1:16" ht="15">
      <c r="A10" t="s">
        <v>1427</v>
      </c>
      <c r="D10" t="s">
        <v>346</v>
      </c>
      <c r="H10" t="s">
        <v>346</v>
      </c>
      <c r="L10" s="9">
        <v>7267407</v>
      </c>
      <c r="P10" s="9">
        <v>7432373</v>
      </c>
    </row>
    <row r="11" spans="1:16" ht="15">
      <c r="A11" t="s">
        <v>1428</v>
      </c>
      <c r="D11" t="s">
        <v>346</v>
      </c>
      <c r="H11" t="s">
        <v>346</v>
      </c>
      <c r="L11" s="9">
        <v>30100000</v>
      </c>
      <c r="P11" s="9">
        <v>30100000</v>
      </c>
    </row>
    <row r="12" spans="1:16" ht="15">
      <c r="A12" t="s">
        <v>1429</v>
      </c>
      <c r="D12" s="9">
        <v>18744371</v>
      </c>
      <c r="H12" s="9">
        <v>21282875</v>
      </c>
      <c r="L12" s="9">
        <v>11402324</v>
      </c>
      <c r="P12" s="9">
        <v>12039318</v>
      </c>
    </row>
    <row r="13" spans="1:16" ht="15">
      <c r="A13" t="s">
        <v>1430</v>
      </c>
      <c r="D13" s="9">
        <v>43312500</v>
      </c>
      <c r="H13" s="9">
        <v>44797729</v>
      </c>
      <c r="L13" s="9">
        <v>12900000</v>
      </c>
      <c r="P13" s="9">
        <v>13425143</v>
      </c>
    </row>
    <row r="15" spans="1:16" ht="15">
      <c r="A15" s="8" t="s">
        <v>100</v>
      </c>
      <c r="D15" s="9">
        <v>1001268017</v>
      </c>
      <c r="H15" s="9">
        <v>1000613293</v>
      </c>
      <c r="L15" s="9">
        <v>708514821</v>
      </c>
      <c r="P15" s="9">
        <v>710498782</v>
      </c>
    </row>
    <row r="17" spans="1:16" ht="15">
      <c r="A17" t="s">
        <v>1431</v>
      </c>
      <c r="D17" s="9">
        <v>72231801</v>
      </c>
      <c r="H17" s="9">
        <v>72224183</v>
      </c>
      <c r="L17" s="9">
        <v>18847673</v>
      </c>
      <c r="P17" s="9">
        <v>18910756</v>
      </c>
    </row>
    <row r="19" spans="1:16" ht="15">
      <c r="A19" s="8" t="s">
        <v>1432</v>
      </c>
      <c r="C19" s="6">
        <v>1073499818</v>
      </c>
      <c r="D19" s="6"/>
      <c r="G19" s="6">
        <v>1072837476</v>
      </c>
      <c r="H19" s="6"/>
      <c r="K19" s="6">
        <v>727362494</v>
      </c>
      <c r="L19" s="6"/>
      <c r="O19" s="6">
        <v>729409538</v>
      </c>
      <c r="P19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8" t="s">
        <v>765</v>
      </c>
      <c r="C3" s="3" t="s">
        <v>1433</v>
      </c>
      <c r="D3" s="3"/>
      <c r="G3" s="3" t="s">
        <v>1434</v>
      </c>
      <c r="H3" s="3"/>
    </row>
    <row r="4" spans="1:8" ht="15">
      <c r="A4" t="s">
        <v>139</v>
      </c>
      <c r="D4" t="s">
        <v>768</v>
      </c>
      <c r="H4" t="s">
        <v>769</v>
      </c>
    </row>
    <row r="5" spans="1:8" ht="15">
      <c r="A5" t="s">
        <v>144</v>
      </c>
      <c r="D5" s="9">
        <v>10</v>
      </c>
      <c r="H5" s="9">
        <v>10</v>
      </c>
    </row>
    <row r="6" spans="1:8" ht="15">
      <c r="A6" t="s">
        <v>158</v>
      </c>
      <c r="D6" s="9">
        <v>8</v>
      </c>
      <c r="H6" s="9">
        <v>4</v>
      </c>
    </row>
    <row r="7" spans="1:8" ht="15">
      <c r="A7" t="s">
        <v>153</v>
      </c>
      <c r="D7" s="9">
        <v>7</v>
      </c>
      <c r="H7" s="9">
        <v>7</v>
      </c>
    </row>
    <row r="8" spans="1:8" ht="15">
      <c r="A8" t="s">
        <v>134</v>
      </c>
      <c r="D8" s="9">
        <v>6</v>
      </c>
      <c r="H8" s="9">
        <v>5</v>
      </c>
    </row>
    <row r="9" spans="1:8" ht="15">
      <c r="A9" t="s">
        <v>630</v>
      </c>
      <c r="D9" s="9">
        <v>6</v>
      </c>
      <c r="H9" s="9">
        <v>8</v>
      </c>
    </row>
    <row r="10" spans="1:8" ht="15">
      <c r="A10" t="s">
        <v>584</v>
      </c>
      <c r="D10" s="9">
        <v>6</v>
      </c>
      <c r="H10" s="9">
        <v>7</v>
      </c>
    </row>
    <row r="11" spans="1:8" ht="15">
      <c r="A11" t="s">
        <v>241</v>
      </c>
      <c r="D11" s="9">
        <v>5</v>
      </c>
      <c r="H11" s="9">
        <v>5</v>
      </c>
    </row>
    <row r="12" spans="1:8" ht="15">
      <c r="A12" t="s">
        <v>129</v>
      </c>
      <c r="D12" s="9">
        <v>5</v>
      </c>
      <c r="H12" s="9">
        <v>3</v>
      </c>
    </row>
    <row r="13" spans="1:8" ht="15">
      <c r="A13" t="s">
        <v>184</v>
      </c>
      <c r="D13" s="9">
        <v>5</v>
      </c>
      <c r="H13" s="9">
        <v>6</v>
      </c>
    </row>
    <row r="14" spans="1:8" ht="15">
      <c r="A14" t="s">
        <v>119</v>
      </c>
      <c r="D14" s="9">
        <v>5</v>
      </c>
      <c r="H14" s="9">
        <v>9</v>
      </c>
    </row>
    <row r="15" spans="1:8" ht="15">
      <c r="A15" t="s">
        <v>211</v>
      </c>
      <c r="D15" s="9">
        <v>5</v>
      </c>
      <c r="H15" s="9">
        <v>5</v>
      </c>
    </row>
    <row r="16" spans="1:8" ht="15">
      <c r="A16" t="s">
        <v>654</v>
      </c>
      <c r="D16" s="9">
        <v>4</v>
      </c>
      <c r="H16" s="9">
        <v>1</v>
      </c>
    </row>
    <row r="17" spans="1:8" ht="15">
      <c r="A17" t="s">
        <v>228</v>
      </c>
      <c r="D17" s="9">
        <v>4</v>
      </c>
      <c r="H17" s="9">
        <v>4</v>
      </c>
    </row>
    <row r="18" spans="1:8" ht="15">
      <c r="A18" t="s">
        <v>174</v>
      </c>
      <c r="D18" s="9">
        <v>3</v>
      </c>
      <c r="H18" s="9">
        <v>4</v>
      </c>
    </row>
    <row r="19" spans="1:8" ht="15">
      <c r="A19" t="s">
        <v>179</v>
      </c>
      <c r="D19" s="9">
        <v>2</v>
      </c>
      <c r="H19" s="9">
        <v>4</v>
      </c>
    </row>
    <row r="20" spans="1:8" ht="15">
      <c r="A20" t="s">
        <v>221</v>
      </c>
      <c r="D20" s="9">
        <v>2</v>
      </c>
      <c r="H20" s="9">
        <v>3</v>
      </c>
    </row>
    <row r="21" spans="1:8" ht="15">
      <c r="A21" t="s">
        <v>264</v>
      </c>
      <c r="D21" s="9">
        <v>1</v>
      </c>
      <c r="H21" s="9">
        <v>3</v>
      </c>
    </row>
    <row r="22" spans="1:8" ht="15">
      <c r="A22" t="s">
        <v>770</v>
      </c>
      <c r="D22" s="9">
        <v>5</v>
      </c>
      <c r="H22" s="9">
        <v>4</v>
      </c>
    </row>
    <row r="24" spans="1:8" ht="15">
      <c r="A24" t="s">
        <v>12</v>
      </c>
      <c r="D24" t="s">
        <v>771</v>
      </c>
      <c r="H24" t="s">
        <v>771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3:8" ht="39.75" customHeight="1">
      <c r="C5" s="3" t="s">
        <v>98</v>
      </c>
      <c r="D5" s="3"/>
      <c r="G5" s="3" t="s">
        <v>99</v>
      </c>
      <c r="H5" s="3"/>
    </row>
    <row r="6" spans="1:8" ht="15">
      <c r="A6" s="8" t="s">
        <v>100</v>
      </c>
      <c r="C6" s="6">
        <v>425420881</v>
      </c>
      <c r="D6" s="6"/>
      <c r="G6" s="6">
        <v>99994314</v>
      </c>
      <c r="H6" s="6"/>
    </row>
    <row r="7" spans="1:8" ht="15">
      <c r="A7" t="s">
        <v>101</v>
      </c>
      <c r="D7" t="s">
        <v>71</v>
      </c>
      <c r="H7" t="s">
        <v>102</v>
      </c>
    </row>
    <row r="8" spans="1:8" ht="15">
      <c r="A8" t="s">
        <v>103</v>
      </c>
      <c r="D8" s="9">
        <v>42</v>
      </c>
      <c r="H8" s="9">
        <v>18</v>
      </c>
    </row>
    <row r="9" spans="1:8" ht="15">
      <c r="A9" t="s">
        <v>104</v>
      </c>
      <c r="C9" s="6">
        <v>21152781</v>
      </c>
      <c r="D9" s="6"/>
      <c r="G9" s="6">
        <v>8080000</v>
      </c>
      <c r="H9" s="6"/>
    </row>
    <row r="10" spans="1:8" ht="15">
      <c r="A10" s="8" t="s">
        <v>105</v>
      </c>
      <c r="C10" s="6">
        <v>95941790</v>
      </c>
      <c r="D10" s="6"/>
      <c r="G10" s="6">
        <v>34935330</v>
      </c>
      <c r="H10" s="6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3:16" ht="15">
      <c r="C5" s="1" t="s">
        <v>37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75</v>
      </c>
      <c r="D6" s="1"/>
      <c r="G6" s="1" t="s">
        <v>76</v>
      </c>
      <c r="H6" s="1"/>
      <c r="K6" s="1" t="s">
        <v>77</v>
      </c>
      <c r="L6" s="1"/>
      <c r="O6" s="1" t="s">
        <v>78</v>
      </c>
      <c r="P6" s="1"/>
    </row>
    <row r="7" spans="1:16" ht="15">
      <c r="A7" s="8" t="s">
        <v>44</v>
      </c>
      <c r="C7" s="6">
        <v>21339</v>
      </c>
      <c r="D7" s="6"/>
      <c r="G7" s="6">
        <v>19529</v>
      </c>
      <c r="H7" s="6"/>
      <c r="K7" s="6">
        <v>16501</v>
      </c>
      <c r="L7" s="6"/>
      <c r="O7" s="6">
        <v>14836</v>
      </c>
      <c r="P7" s="6"/>
    </row>
    <row r="8" spans="1:16" ht="15">
      <c r="A8" t="s">
        <v>79</v>
      </c>
      <c r="C8" s="6">
        <v>11669</v>
      </c>
      <c r="D8" s="6"/>
      <c r="G8" s="6">
        <v>11835</v>
      </c>
      <c r="H8" s="6"/>
      <c r="K8" s="6">
        <v>9400</v>
      </c>
      <c r="L8" s="6"/>
      <c r="O8" s="12">
        <v>-1940</v>
      </c>
      <c r="P8" s="12"/>
    </row>
    <row r="9" spans="1:16" ht="15">
      <c r="A9" t="s">
        <v>80</v>
      </c>
      <c r="C9" s="12">
        <v>-656</v>
      </c>
      <c r="D9" s="12"/>
      <c r="G9" s="12">
        <v>-6867</v>
      </c>
      <c r="H9" s="12"/>
      <c r="K9" s="6">
        <v>6190</v>
      </c>
      <c r="L9" s="6"/>
      <c r="O9" s="6">
        <v>3859</v>
      </c>
      <c r="P9" s="6"/>
    </row>
    <row r="10" spans="1:16" ht="15">
      <c r="A10" t="s">
        <v>48</v>
      </c>
      <c r="C10" s="6">
        <v>11013</v>
      </c>
      <c r="D10" s="6"/>
      <c r="G10" s="6">
        <v>4968</v>
      </c>
      <c r="H10" s="6"/>
      <c r="K10" s="6">
        <v>15590</v>
      </c>
      <c r="L10" s="6"/>
      <c r="O10" s="6">
        <v>1919</v>
      </c>
      <c r="P10" s="6"/>
    </row>
    <row r="11" spans="1:16" ht="15">
      <c r="A11" t="s">
        <v>81</v>
      </c>
      <c r="C11" s="13">
        <v>0.28</v>
      </c>
      <c r="D11" s="13"/>
      <c r="G11" s="13">
        <v>0.13</v>
      </c>
      <c r="H11" s="13"/>
      <c r="K11" s="13">
        <v>0.4</v>
      </c>
      <c r="L11" s="13"/>
      <c r="O11" s="13">
        <v>0.05</v>
      </c>
      <c r="P11" s="13"/>
    </row>
    <row r="12" spans="1:16" ht="15">
      <c r="A12" t="s">
        <v>82</v>
      </c>
      <c r="C12" s="13">
        <v>13.82</v>
      </c>
      <c r="D12" s="13"/>
      <c r="G12" s="13">
        <v>13.82</v>
      </c>
      <c r="H12" s="13"/>
      <c r="K12" s="13">
        <v>13.98</v>
      </c>
      <c r="L12" s="13"/>
      <c r="O12" s="13">
        <v>13.86</v>
      </c>
      <c r="P12" s="13"/>
    </row>
    <row r="13" spans="1:16" ht="15">
      <c r="A13" t="s">
        <v>83</v>
      </c>
      <c r="C13" s="13">
        <v>13.15</v>
      </c>
      <c r="D13" s="13"/>
      <c r="G13" s="13">
        <v>13.66</v>
      </c>
      <c r="H13" s="13"/>
      <c r="K13" s="13">
        <v>13.09</v>
      </c>
      <c r="L13" s="13"/>
      <c r="O13" s="13">
        <v>13.72</v>
      </c>
      <c r="P13" s="13"/>
    </row>
    <row r="14" spans="2:17" ht="1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3:16" ht="15">
      <c r="C15" s="1" t="s">
        <v>38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3:16" ht="15">
      <c r="C16" s="1" t="s">
        <v>75</v>
      </c>
      <c r="D16" s="1"/>
      <c r="G16" s="1" t="s">
        <v>76</v>
      </c>
      <c r="H16" s="1"/>
      <c r="K16" s="1" t="s">
        <v>77</v>
      </c>
      <c r="L16" s="1"/>
      <c r="O16" s="1" t="s">
        <v>78</v>
      </c>
      <c r="P16" s="1"/>
    </row>
    <row r="17" spans="1:16" ht="15">
      <c r="A17" s="8" t="s">
        <v>44</v>
      </c>
      <c r="C17" s="6">
        <v>18454</v>
      </c>
      <c r="D17" s="6"/>
      <c r="G17" s="6">
        <v>15191</v>
      </c>
      <c r="H17" s="6"/>
      <c r="K17" s="6">
        <v>13221</v>
      </c>
      <c r="L17" s="6"/>
      <c r="O17" s="6">
        <v>12631</v>
      </c>
      <c r="P17" s="6"/>
    </row>
    <row r="18" spans="1:16" ht="15">
      <c r="A18" t="s">
        <v>46</v>
      </c>
      <c r="C18" s="6">
        <v>10409</v>
      </c>
      <c r="D18" s="6"/>
      <c r="G18" s="6">
        <v>8185</v>
      </c>
      <c r="H18" s="6"/>
      <c r="K18" s="6">
        <v>8029</v>
      </c>
      <c r="L18" s="6"/>
      <c r="O18" s="6">
        <v>6822</v>
      </c>
      <c r="P18" s="6"/>
    </row>
    <row r="19" spans="1:16" ht="15">
      <c r="A19" t="s">
        <v>47</v>
      </c>
      <c r="C19" s="6">
        <v>442</v>
      </c>
      <c r="D19" s="6"/>
      <c r="G19" s="6">
        <v>1157</v>
      </c>
      <c r="H19" s="6"/>
      <c r="K19" s="12">
        <v>-746</v>
      </c>
      <c r="L19" s="12"/>
      <c r="O19" s="6">
        <v>2027</v>
      </c>
      <c r="P19" s="6"/>
    </row>
    <row r="20" spans="1:16" ht="15">
      <c r="A20" t="s">
        <v>48</v>
      </c>
      <c r="C20" s="6">
        <v>10851</v>
      </c>
      <c r="D20" s="6"/>
      <c r="G20" s="6">
        <v>9342</v>
      </c>
      <c r="H20" s="6"/>
      <c r="K20" s="6">
        <v>7283</v>
      </c>
      <c r="L20" s="6"/>
      <c r="O20" s="6">
        <v>8849</v>
      </c>
      <c r="P20" s="6"/>
    </row>
    <row r="21" spans="1:16" ht="15">
      <c r="A21" t="s">
        <v>81</v>
      </c>
      <c r="C21" s="13">
        <v>0.33</v>
      </c>
      <c r="D21" s="13"/>
      <c r="G21" s="13">
        <v>0.29</v>
      </c>
      <c r="H21" s="13"/>
      <c r="K21" s="13">
        <v>0.25</v>
      </c>
      <c r="L21" s="13"/>
      <c r="O21" s="13">
        <v>0.33</v>
      </c>
      <c r="P21" s="13"/>
    </row>
    <row r="22" spans="1:16" ht="15">
      <c r="A22" t="s">
        <v>82</v>
      </c>
      <c r="C22" s="13">
        <v>14.1</v>
      </c>
      <c r="D22" s="13"/>
      <c r="G22" s="13">
        <v>14.05</v>
      </c>
      <c r="H22" s="13"/>
      <c r="K22" s="13">
        <v>14.05</v>
      </c>
      <c r="L22" s="13"/>
      <c r="O22" s="13">
        <v>14.11</v>
      </c>
      <c r="P22" s="13"/>
    </row>
    <row r="23" spans="1:16" ht="15">
      <c r="A23" t="s">
        <v>83</v>
      </c>
      <c r="C23" s="13">
        <v>14.48</v>
      </c>
      <c r="D23" s="13"/>
      <c r="G23" s="13">
        <v>14.11</v>
      </c>
      <c r="H23" s="13"/>
      <c r="K23" s="13">
        <v>13.94</v>
      </c>
      <c r="L23" s="13"/>
      <c r="O23" s="13">
        <v>14.11</v>
      </c>
      <c r="P23" s="13"/>
    </row>
  </sheetData>
  <sheetProtection selectLockedCells="1" selectUnlockedCells="1"/>
  <mergeCells count="6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B14:Q14"/>
    <mergeCell ref="C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64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6" width="8.7109375" style="0" customWidth="1"/>
    <col min="17" max="17" width="2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1" t="s">
        <v>112</v>
      </c>
      <c r="R5" s="1"/>
      <c r="U5" s="1" t="s">
        <v>113</v>
      </c>
      <c r="V5" s="1"/>
      <c r="Y5" s="1" t="s">
        <v>114</v>
      </c>
      <c r="Z5" s="1"/>
    </row>
    <row r="6" spans="1:27" ht="15">
      <c r="A6" s="1" t="s">
        <v>115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/>
    </row>
    <row r="7" spans="1:27" ht="15">
      <c r="A7" s="1" t="s">
        <v>116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/>
    </row>
    <row r="8" spans="1:26" ht="15">
      <c r="A8" t="s">
        <v>117</v>
      </c>
      <c r="D8" t="s">
        <v>118</v>
      </c>
      <c r="G8" t="s">
        <v>119</v>
      </c>
      <c r="J8" t="s">
        <v>120</v>
      </c>
      <c r="N8" t="s">
        <v>141</v>
      </c>
      <c r="R8" s="9">
        <v>5424261</v>
      </c>
      <c r="U8" s="6">
        <v>5370876</v>
      </c>
      <c r="V8" s="6"/>
      <c r="Y8" s="6">
        <v>5464943</v>
      </c>
      <c r="Z8" s="6"/>
    </row>
    <row r="9" spans="1:26" ht="15">
      <c r="A9" t="s">
        <v>122</v>
      </c>
      <c r="D9" t="s">
        <v>123</v>
      </c>
      <c r="G9" t="s">
        <v>124</v>
      </c>
      <c r="J9" t="s">
        <v>125</v>
      </c>
      <c r="N9" t="s">
        <v>951</v>
      </c>
      <c r="R9" s="9">
        <v>4949622</v>
      </c>
      <c r="V9" s="9">
        <v>4910720</v>
      </c>
      <c r="Z9" s="9">
        <v>4875378</v>
      </c>
    </row>
    <row r="10" spans="1:26" ht="15">
      <c r="A10" t="s">
        <v>127</v>
      </c>
      <c r="D10" t="s">
        <v>128</v>
      </c>
      <c r="G10" t="s">
        <v>129</v>
      </c>
      <c r="J10" t="s">
        <v>130</v>
      </c>
      <c r="N10" t="s">
        <v>131</v>
      </c>
      <c r="R10" s="9">
        <v>5944975</v>
      </c>
      <c r="V10" s="9">
        <v>5900529</v>
      </c>
      <c r="Z10" s="9">
        <v>5985876</v>
      </c>
    </row>
    <row r="11" spans="1:26" ht="15">
      <c r="A11" t="s">
        <v>132</v>
      </c>
      <c r="D11" t="s">
        <v>133</v>
      </c>
      <c r="G11" t="s">
        <v>134</v>
      </c>
      <c r="J11" t="s">
        <v>135</v>
      </c>
      <c r="N11" t="s">
        <v>136</v>
      </c>
      <c r="R11" s="9">
        <v>19950000</v>
      </c>
      <c r="V11" s="9">
        <v>19710688</v>
      </c>
      <c r="Z11" s="9">
        <v>19750500</v>
      </c>
    </row>
    <row r="12" spans="1:26" ht="15">
      <c r="A12" t="s">
        <v>137</v>
      </c>
      <c r="D12" t="s">
        <v>138</v>
      </c>
      <c r="G12" t="s">
        <v>139</v>
      </c>
      <c r="J12" t="s">
        <v>140</v>
      </c>
      <c r="N12" t="s">
        <v>141</v>
      </c>
      <c r="R12" s="9">
        <v>21259078</v>
      </c>
      <c r="V12" s="9">
        <v>21057494</v>
      </c>
      <c r="Z12" s="9">
        <v>21152781</v>
      </c>
    </row>
    <row r="13" spans="1:26" ht="15">
      <c r="A13" t="s">
        <v>142</v>
      </c>
      <c r="D13" t="s">
        <v>143</v>
      </c>
      <c r="G13" t="s">
        <v>144</v>
      </c>
      <c r="J13" t="s">
        <v>145</v>
      </c>
      <c r="N13" t="s">
        <v>146</v>
      </c>
      <c r="R13" s="9">
        <v>10761235</v>
      </c>
      <c r="V13" s="9">
        <v>10538732</v>
      </c>
      <c r="Z13" s="9">
        <v>10761235</v>
      </c>
    </row>
    <row r="14" spans="1:26" ht="15">
      <c r="A14" t="s">
        <v>147</v>
      </c>
      <c r="D14" t="s">
        <v>148</v>
      </c>
      <c r="G14" t="s">
        <v>134</v>
      </c>
      <c r="J14" t="s">
        <v>149</v>
      </c>
      <c r="N14" t="s">
        <v>150</v>
      </c>
      <c r="R14" s="9">
        <v>11854375</v>
      </c>
      <c r="V14" s="9">
        <v>11745013</v>
      </c>
      <c r="Z14" s="9">
        <v>11875641</v>
      </c>
    </row>
    <row r="15" spans="1:26" ht="15">
      <c r="A15" t="s">
        <v>151</v>
      </c>
      <c r="D15" t="s">
        <v>152</v>
      </c>
      <c r="G15" t="s">
        <v>153</v>
      </c>
      <c r="J15" t="s">
        <v>154</v>
      </c>
      <c r="N15" t="s">
        <v>155</v>
      </c>
      <c r="R15" s="9">
        <v>7424433</v>
      </c>
      <c r="V15" s="9">
        <v>7381442</v>
      </c>
      <c r="Z15" s="9">
        <v>7424433</v>
      </c>
    </row>
    <row r="16" spans="1:26" ht="15">
      <c r="A16" t="s">
        <v>156</v>
      </c>
      <c r="D16" t="s">
        <v>157</v>
      </c>
      <c r="G16" t="s">
        <v>158</v>
      </c>
      <c r="J16" t="s">
        <v>159</v>
      </c>
      <c r="N16" t="s">
        <v>155</v>
      </c>
      <c r="R16" s="9">
        <v>10387126</v>
      </c>
      <c r="V16" s="9">
        <v>10284272</v>
      </c>
      <c r="Z16" s="9">
        <v>10283255</v>
      </c>
    </row>
    <row r="17" spans="1:26" ht="15">
      <c r="A17" t="s">
        <v>160</v>
      </c>
      <c r="D17" t="s">
        <v>161</v>
      </c>
      <c r="G17" t="s">
        <v>153</v>
      </c>
      <c r="J17" t="s">
        <v>162</v>
      </c>
      <c r="N17" t="s">
        <v>163</v>
      </c>
      <c r="R17" s="9">
        <v>4348465</v>
      </c>
      <c r="V17" s="9">
        <v>4348465</v>
      </c>
      <c r="Z17" s="9">
        <v>4218011</v>
      </c>
    </row>
    <row r="18" spans="1:26" ht="15">
      <c r="A18" t="s">
        <v>164</v>
      </c>
      <c r="D18" t="s">
        <v>165</v>
      </c>
      <c r="G18" t="s">
        <v>158</v>
      </c>
      <c r="J18" t="s">
        <v>166</v>
      </c>
      <c r="N18" t="s">
        <v>167</v>
      </c>
      <c r="R18" s="9">
        <v>12437500</v>
      </c>
      <c r="V18" s="9">
        <v>12334446</v>
      </c>
      <c r="Z18" s="9">
        <v>12437500</v>
      </c>
    </row>
    <row r="19" spans="1:26" ht="15">
      <c r="A19" t="s">
        <v>168</v>
      </c>
      <c r="D19" t="s">
        <v>169</v>
      </c>
      <c r="G19" t="s">
        <v>139</v>
      </c>
      <c r="J19" t="s">
        <v>170</v>
      </c>
      <c r="N19" t="s">
        <v>171</v>
      </c>
      <c r="R19" s="9">
        <v>19949749</v>
      </c>
      <c r="V19" s="9">
        <v>19949749</v>
      </c>
      <c r="Z19" s="9">
        <v>19949749</v>
      </c>
    </row>
    <row r="20" spans="1:26" ht="15">
      <c r="A20" t="s">
        <v>172</v>
      </c>
      <c r="D20" t="s">
        <v>173</v>
      </c>
      <c r="G20" t="s">
        <v>174</v>
      </c>
      <c r="J20" t="s">
        <v>175</v>
      </c>
      <c r="N20" t="s">
        <v>176</v>
      </c>
      <c r="R20" s="9">
        <v>9925000</v>
      </c>
      <c r="V20" s="9">
        <v>9832647</v>
      </c>
      <c r="Z20" s="9">
        <v>9813344</v>
      </c>
    </row>
    <row r="21" spans="1:26" ht="15">
      <c r="A21" t="s">
        <v>177</v>
      </c>
      <c r="D21" t="s">
        <v>178</v>
      </c>
      <c r="G21" t="s">
        <v>179</v>
      </c>
      <c r="J21" t="s">
        <v>180</v>
      </c>
      <c r="N21" t="s">
        <v>181</v>
      </c>
      <c r="R21" s="9">
        <v>12437500</v>
      </c>
      <c r="V21" s="9">
        <v>12243681</v>
      </c>
      <c r="Z21" s="9">
        <v>12313125</v>
      </c>
    </row>
    <row r="22" spans="1:26" ht="15">
      <c r="A22" t="s">
        <v>182</v>
      </c>
      <c r="D22" t="s">
        <v>183</v>
      </c>
      <c r="G22" t="s">
        <v>184</v>
      </c>
      <c r="J22" t="s">
        <v>185</v>
      </c>
      <c r="N22" t="s">
        <v>141</v>
      </c>
      <c r="R22" s="9">
        <v>4750000</v>
      </c>
      <c r="V22" s="9">
        <v>4712239</v>
      </c>
      <c r="Z22" s="9">
        <v>4750000</v>
      </c>
    </row>
    <row r="23" spans="1:26" ht="15">
      <c r="A23" t="s">
        <v>186</v>
      </c>
      <c r="D23" t="s">
        <v>187</v>
      </c>
      <c r="G23" t="s">
        <v>188</v>
      </c>
      <c r="J23" t="s">
        <v>189</v>
      </c>
      <c r="N23" t="s">
        <v>190</v>
      </c>
      <c r="R23" s="9">
        <v>10345500</v>
      </c>
      <c r="V23" s="9">
        <v>10320383</v>
      </c>
      <c r="Z23" s="9">
        <v>10319636</v>
      </c>
    </row>
    <row r="24" spans="1:26" ht="15">
      <c r="A24" t="s">
        <v>191</v>
      </c>
      <c r="D24" t="s">
        <v>192</v>
      </c>
      <c r="G24" t="s">
        <v>193</v>
      </c>
      <c r="J24" t="s">
        <v>194</v>
      </c>
      <c r="N24" t="s">
        <v>195</v>
      </c>
      <c r="Q24" t="s">
        <v>196</v>
      </c>
      <c r="R24" s="9">
        <v>10000000</v>
      </c>
      <c r="V24" s="9">
        <v>7348975</v>
      </c>
      <c r="Z24" s="9">
        <v>7018455</v>
      </c>
    </row>
    <row r="25" spans="1:26" ht="15">
      <c r="A25" t="s">
        <v>197</v>
      </c>
      <c r="D25" t="s">
        <v>198</v>
      </c>
      <c r="G25" t="s">
        <v>144</v>
      </c>
      <c r="J25" t="s">
        <v>199</v>
      </c>
      <c r="N25" t="s">
        <v>200</v>
      </c>
      <c r="R25" s="9">
        <v>14666667</v>
      </c>
      <c r="V25" s="9">
        <v>14597068</v>
      </c>
      <c r="Z25" s="9">
        <v>14666667</v>
      </c>
    </row>
    <row r="26" spans="1:26" ht="15">
      <c r="A26" t="s">
        <v>201</v>
      </c>
      <c r="D26" t="s">
        <v>202</v>
      </c>
      <c r="G26" t="s">
        <v>153</v>
      </c>
      <c r="J26" t="s">
        <v>203</v>
      </c>
      <c r="N26" t="s">
        <v>204</v>
      </c>
      <c r="R26" s="9">
        <v>14871563</v>
      </c>
      <c r="V26" s="9">
        <v>14724626</v>
      </c>
      <c r="Z26" s="9">
        <v>14670097</v>
      </c>
    </row>
    <row r="27" spans="1:26" ht="15">
      <c r="A27" t="s">
        <v>205</v>
      </c>
      <c r="D27" t="s">
        <v>206</v>
      </c>
      <c r="G27" t="s">
        <v>184</v>
      </c>
      <c r="J27" t="s">
        <v>207</v>
      </c>
      <c r="N27" t="s">
        <v>208</v>
      </c>
      <c r="R27" s="9">
        <v>15461250</v>
      </c>
      <c r="V27" s="9">
        <v>15313430</v>
      </c>
      <c r="Z27" s="9">
        <v>15383940</v>
      </c>
    </row>
    <row r="28" spans="1:26" ht="15">
      <c r="A28" t="s">
        <v>209</v>
      </c>
      <c r="D28" t="s">
        <v>210</v>
      </c>
      <c r="G28" t="s">
        <v>211</v>
      </c>
      <c r="J28" t="s">
        <v>212</v>
      </c>
      <c r="N28" t="s">
        <v>213</v>
      </c>
      <c r="R28" s="9">
        <v>9975000</v>
      </c>
      <c r="V28" s="9">
        <v>9860343</v>
      </c>
      <c r="Z28" s="9">
        <v>9925125</v>
      </c>
    </row>
    <row r="29" spans="1:26" ht="15">
      <c r="A29" s="4" t="s">
        <v>1435</v>
      </c>
      <c r="D29" t="s">
        <v>215</v>
      </c>
      <c r="G29" t="s">
        <v>211</v>
      </c>
      <c r="J29" t="s">
        <v>189</v>
      </c>
      <c r="N29" t="s">
        <v>121</v>
      </c>
      <c r="Q29" t="s">
        <v>196</v>
      </c>
      <c r="R29" s="9">
        <v>15000000</v>
      </c>
      <c r="V29" s="9">
        <v>10941545</v>
      </c>
      <c r="Z29" s="9">
        <v>10810400</v>
      </c>
    </row>
    <row r="30" spans="1:26" ht="15">
      <c r="A30" t="s">
        <v>216</v>
      </c>
      <c r="D30" t="s">
        <v>217</v>
      </c>
      <c r="G30" t="s">
        <v>119</v>
      </c>
      <c r="J30" t="s">
        <v>218</v>
      </c>
      <c r="N30" t="s">
        <v>176</v>
      </c>
      <c r="R30" s="9">
        <v>18000000</v>
      </c>
      <c r="V30" s="9">
        <v>17831930</v>
      </c>
      <c r="Z30" s="9">
        <v>17820000</v>
      </c>
    </row>
    <row r="31" spans="1:26" ht="15">
      <c r="A31" t="s">
        <v>219</v>
      </c>
      <c r="D31" t="s">
        <v>220</v>
      </c>
      <c r="G31" t="s">
        <v>221</v>
      </c>
      <c r="J31" t="s">
        <v>222</v>
      </c>
      <c r="N31" t="s">
        <v>136</v>
      </c>
      <c r="R31" s="9">
        <v>7265625</v>
      </c>
      <c r="V31" s="9">
        <v>7319871</v>
      </c>
      <c r="Z31" s="9">
        <v>7002246</v>
      </c>
    </row>
    <row r="32" spans="1:26" ht="15">
      <c r="A32" t="s">
        <v>223</v>
      </c>
      <c r="D32" t="s">
        <v>224</v>
      </c>
      <c r="G32" t="s">
        <v>139</v>
      </c>
      <c r="J32" t="s">
        <v>225</v>
      </c>
      <c r="N32" t="s">
        <v>136</v>
      </c>
      <c r="R32" s="9">
        <v>6947500</v>
      </c>
      <c r="V32" s="9">
        <v>6853205</v>
      </c>
      <c r="Z32" s="9">
        <v>6894684</v>
      </c>
    </row>
    <row r="33" spans="1:26" ht="15">
      <c r="A33" t="s">
        <v>226</v>
      </c>
      <c r="D33" t="s">
        <v>227</v>
      </c>
      <c r="G33" t="s">
        <v>228</v>
      </c>
      <c r="J33" t="s">
        <v>229</v>
      </c>
      <c r="N33" t="s">
        <v>230</v>
      </c>
      <c r="Q33" t="s">
        <v>231</v>
      </c>
      <c r="R33" s="9">
        <v>5820254</v>
      </c>
      <c r="V33" s="9">
        <v>4486587</v>
      </c>
      <c r="Z33" s="9">
        <v>4502752</v>
      </c>
    </row>
    <row r="34" spans="1:26" ht="15">
      <c r="A34" t="s">
        <v>232</v>
      </c>
      <c r="D34" t="s">
        <v>233</v>
      </c>
      <c r="G34" t="s">
        <v>184</v>
      </c>
      <c r="J34" t="s">
        <v>234</v>
      </c>
      <c r="N34" t="s">
        <v>235</v>
      </c>
      <c r="R34" s="9">
        <v>8761452</v>
      </c>
      <c r="V34" s="9">
        <v>8721691</v>
      </c>
      <c r="Z34" s="9">
        <v>8783355</v>
      </c>
    </row>
    <row r="35" spans="1:26" ht="15">
      <c r="A35" t="s">
        <v>236</v>
      </c>
      <c r="D35" t="s">
        <v>237</v>
      </c>
      <c r="G35" t="s">
        <v>144</v>
      </c>
      <c r="J35" t="s">
        <v>238</v>
      </c>
      <c r="N35" t="s">
        <v>235</v>
      </c>
      <c r="R35" s="9">
        <v>7425000</v>
      </c>
      <c r="V35" s="9">
        <v>7359161</v>
      </c>
      <c r="Z35" s="9">
        <v>7482024</v>
      </c>
    </row>
    <row r="36" spans="1:26" ht="15">
      <c r="A36" t="s">
        <v>239</v>
      </c>
      <c r="D36" t="s">
        <v>240</v>
      </c>
      <c r="G36" t="s">
        <v>241</v>
      </c>
      <c r="J36" t="s">
        <v>242</v>
      </c>
      <c r="N36" t="s">
        <v>243</v>
      </c>
      <c r="R36" s="9">
        <v>4005973</v>
      </c>
      <c r="V36" s="9">
        <v>3986058</v>
      </c>
      <c r="Z36" s="9">
        <v>3996350</v>
      </c>
    </row>
    <row r="37" spans="1:26" ht="15">
      <c r="A37" t="s">
        <v>244</v>
      </c>
      <c r="D37" t="s">
        <v>245</v>
      </c>
      <c r="G37" t="s">
        <v>139</v>
      </c>
      <c r="J37" t="s">
        <v>246</v>
      </c>
      <c r="N37" t="s">
        <v>204</v>
      </c>
      <c r="R37" s="9">
        <v>17355538</v>
      </c>
      <c r="V37" s="9">
        <v>17229100</v>
      </c>
      <c r="Z37" s="9">
        <v>17268760</v>
      </c>
    </row>
    <row r="38" spans="1:26" ht="15">
      <c r="A38" t="s">
        <v>247</v>
      </c>
      <c r="D38" t="s">
        <v>248</v>
      </c>
      <c r="G38" t="s">
        <v>139</v>
      </c>
      <c r="J38" t="s">
        <v>249</v>
      </c>
      <c r="N38" t="s">
        <v>250</v>
      </c>
      <c r="R38" s="9">
        <v>15000000</v>
      </c>
      <c r="V38" s="9">
        <v>14856552</v>
      </c>
      <c r="Z38" s="9">
        <v>14925000</v>
      </c>
    </row>
    <row r="39" spans="1:26" ht="15">
      <c r="A39" t="s">
        <v>251</v>
      </c>
      <c r="D39" t="s">
        <v>252</v>
      </c>
      <c r="G39" t="s">
        <v>153</v>
      </c>
      <c r="J39" t="s">
        <v>253</v>
      </c>
      <c r="N39" t="s">
        <v>235</v>
      </c>
      <c r="R39" s="9">
        <v>13965000</v>
      </c>
      <c r="V39" s="9">
        <v>13825350</v>
      </c>
      <c r="Z39" s="9">
        <v>13965000</v>
      </c>
    </row>
    <row r="40" spans="1:26" ht="15">
      <c r="A40" t="s">
        <v>254</v>
      </c>
      <c r="D40" t="s">
        <v>255</v>
      </c>
      <c r="G40" t="s">
        <v>158</v>
      </c>
      <c r="J40" t="s">
        <v>256</v>
      </c>
      <c r="N40" t="s">
        <v>250</v>
      </c>
      <c r="R40" s="9">
        <v>7983419</v>
      </c>
      <c r="V40" s="9">
        <v>8015803</v>
      </c>
      <c r="Z40" s="9">
        <v>8023336</v>
      </c>
    </row>
    <row r="41" spans="1:26" ht="15">
      <c r="A41" t="s">
        <v>257</v>
      </c>
      <c r="D41" t="s">
        <v>258</v>
      </c>
      <c r="G41" t="s">
        <v>153</v>
      </c>
      <c r="J41" t="s">
        <v>259</v>
      </c>
      <c r="N41" t="s">
        <v>136</v>
      </c>
      <c r="R41" s="9">
        <v>4687495</v>
      </c>
      <c r="V41" s="9">
        <v>4687495</v>
      </c>
      <c r="Z41" s="9">
        <v>4054683</v>
      </c>
    </row>
    <row r="42" spans="1:26" ht="15">
      <c r="A42" t="s">
        <v>260</v>
      </c>
      <c r="D42" t="s">
        <v>261</v>
      </c>
      <c r="G42" t="s">
        <v>241</v>
      </c>
      <c r="J42" t="s">
        <v>256</v>
      </c>
      <c r="N42" t="s">
        <v>250</v>
      </c>
      <c r="R42" s="9">
        <v>15379790</v>
      </c>
      <c r="V42" s="9">
        <v>15382892</v>
      </c>
      <c r="Z42" s="9">
        <v>15379790</v>
      </c>
    </row>
    <row r="43" spans="1:26" ht="15">
      <c r="A43" t="s">
        <v>262</v>
      </c>
      <c r="D43" t="s">
        <v>263</v>
      </c>
      <c r="G43" t="s">
        <v>264</v>
      </c>
      <c r="J43" t="s">
        <v>265</v>
      </c>
      <c r="N43" t="s">
        <v>126</v>
      </c>
      <c r="R43" s="9">
        <v>10516049</v>
      </c>
      <c r="V43" s="9">
        <v>10459746</v>
      </c>
      <c r="Z43" s="9">
        <v>10410888</v>
      </c>
    </row>
    <row r="44" spans="1:26" ht="15">
      <c r="A44" t="s">
        <v>266</v>
      </c>
      <c r="D44" t="s">
        <v>267</v>
      </c>
      <c r="G44" t="s">
        <v>241</v>
      </c>
      <c r="J44" t="s">
        <v>268</v>
      </c>
      <c r="N44" t="s">
        <v>235</v>
      </c>
      <c r="R44" s="9">
        <v>12468750</v>
      </c>
      <c r="V44" s="9">
        <v>12352721</v>
      </c>
      <c r="Z44" s="9">
        <v>12468750</v>
      </c>
    </row>
    <row r="45" spans="1:26" ht="15">
      <c r="A45" t="s">
        <v>269</v>
      </c>
      <c r="D45" t="s">
        <v>270</v>
      </c>
      <c r="G45" t="s">
        <v>119</v>
      </c>
      <c r="J45" t="s">
        <v>271</v>
      </c>
      <c r="N45" t="s">
        <v>176</v>
      </c>
      <c r="R45" s="9">
        <v>8500000</v>
      </c>
      <c r="V45" s="9">
        <v>8352305</v>
      </c>
      <c r="Z45" s="9">
        <v>8351250</v>
      </c>
    </row>
    <row r="46" spans="1:26" ht="15">
      <c r="A46" t="s">
        <v>272</v>
      </c>
      <c r="D46" t="s">
        <v>273</v>
      </c>
      <c r="G46" t="s">
        <v>241</v>
      </c>
      <c r="J46" t="s">
        <v>274</v>
      </c>
      <c r="N46" t="s">
        <v>275</v>
      </c>
      <c r="R46" s="9">
        <v>3990000</v>
      </c>
      <c r="V46" s="9">
        <v>3921923</v>
      </c>
      <c r="Z46" s="9">
        <v>3990000</v>
      </c>
    </row>
    <row r="47" spans="1:26" ht="15">
      <c r="A47" t="s">
        <v>276</v>
      </c>
      <c r="D47" t="s">
        <v>277</v>
      </c>
      <c r="G47" t="s">
        <v>184</v>
      </c>
      <c r="J47" t="s">
        <v>135</v>
      </c>
      <c r="N47" t="s">
        <v>136</v>
      </c>
      <c r="R47" s="9">
        <v>4625000</v>
      </c>
      <c r="V47" s="9">
        <v>4678730</v>
      </c>
      <c r="Z47" s="9">
        <v>4636563</v>
      </c>
    </row>
    <row r="48" spans="1:26" ht="15">
      <c r="A48" t="s">
        <v>278</v>
      </c>
      <c r="D48" t="s">
        <v>279</v>
      </c>
      <c r="G48" t="s">
        <v>134</v>
      </c>
      <c r="J48" t="s">
        <v>280</v>
      </c>
      <c r="N48" t="s">
        <v>281</v>
      </c>
      <c r="R48" s="9">
        <v>4950000</v>
      </c>
      <c r="V48" s="9">
        <v>4866299</v>
      </c>
      <c r="Z48" s="9">
        <v>4950000</v>
      </c>
    </row>
    <row r="49" spans="1:26" ht="15">
      <c r="A49" t="s">
        <v>282</v>
      </c>
      <c r="D49" t="s">
        <v>283</v>
      </c>
      <c r="G49" t="s">
        <v>134</v>
      </c>
      <c r="J49" t="s">
        <v>284</v>
      </c>
      <c r="N49" t="s">
        <v>171</v>
      </c>
      <c r="R49" s="9">
        <v>6749730</v>
      </c>
      <c r="V49" s="9">
        <v>6721428</v>
      </c>
      <c r="Z49" s="9">
        <v>6665359</v>
      </c>
    </row>
    <row r="51" spans="1:26" ht="15">
      <c r="A51" s="1" t="s">
        <v>285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8"/>
      <c r="V51" s="9">
        <v>425336210</v>
      </c>
      <c r="Z51" s="9">
        <v>425420881</v>
      </c>
    </row>
    <row r="53" spans="1:26" ht="15">
      <c r="A53" s="1" t="s">
        <v>286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8"/>
      <c r="V53" s="9">
        <v>425336210</v>
      </c>
      <c r="Z53" s="9">
        <v>425420881</v>
      </c>
    </row>
    <row r="55" ht="15">
      <c r="A55" s="8" t="s">
        <v>287</v>
      </c>
    </row>
    <row r="56" spans="1:26" ht="15">
      <c r="A56" s="5" t="s">
        <v>288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V56" s="9">
        <v>12510098</v>
      </c>
      <c r="Z56" s="9">
        <v>12510098</v>
      </c>
    </row>
    <row r="57" spans="1:26" ht="15">
      <c r="A57" s="5" t="s">
        <v>289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V57" s="9">
        <v>1010029</v>
      </c>
      <c r="Z57" s="9">
        <v>1010662</v>
      </c>
    </row>
    <row r="59" spans="1:26" ht="15">
      <c r="A59" s="1" t="s">
        <v>290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8"/>
      <c r="V59" s="9">
        <v>13520127</v>
      </c>
      <c r="Z59" s="9">
        <v>13520760</v>
      </c>
    </row>
    <row r="61" spans="1:26" ht="15">
      <c r="A61" s="1" t="s">
        <v>291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8"/>
      <c r="U61" s="6">
        <v>438856337</v>
      </c>
      <c r="V61" s="6"/>
      <c r="Y61" s="6">
        <v>438941641</v>
      </c>
      <c r="Z61" s="6"/>
    </row>
    <row r="63" spans="1:26" ht="15">
      <c r="A63" s="1" t="s">
        <v>292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8"/>
      <c r="Z63" s="7">
        <v>-387744237</v>
      </c>
    </row>
    <row r="64" spans="1:26" ht="15">
      <c r="A64" s="1" t="s">
        <v>293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8"/>
      <c r="Y64" s="6">
        <v>51197404</v>
      </c>
      <c r="Z64" s="6"/>
    </row>
  </sheetData>
  <sheetProtection selectLockedCells="1" selectUnlockedCells="1"/>
  <mergeCells count="22">
    <mergeCell ref="A2:F2"/>
    <mergeCell ref="C5:D5"/>
    <mergeCell ref="I5:J5"/>
    <mergeCell ref="M5:N5"/>
    <mergeCell ref="Q5:R5"/>
    <mergeCell ref="U5:V5"/>
    <mergeCell ref="Y5:Z5"/>
    <mergeCell ref="A6:Z6"/>
    <mergeCell ref="A7:Z7"/>
    <mergeCell ref="U8:V8"/>
    <mergeCell ref="Y8:Z8"/>
    <mergeCell ref="A51:R51"/>
    <mergeCell ref="A53:R53"/>
    <mergeCell ref="A56:R56"/>
    <mergeCell ref="A57:R57"/>
    <mergeCell ref="A59:R59"/>
    <mergeCell ref="A61:R61"/>
    <mergeCell ref="U61:V61"/>
    <mergeCell ref="Y61:Z61"/>
    <mergeCell ref="A63:V63"/>
    <mergeCell ref="A64:V64"/>
    <mergeCell ref="Y64:Z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A4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1436</v>
      </c>
      <c r="N5" s="3"/>
      <c r="Q5" s="1" t="s">
        <v>112</v>
      </c>
      <c r="R5" s="1"/>
      <c r="U5" s="1" t="s">
        <v>113</v>
      </c>
      <c r="V5" s="1"/>
      <c r="Y5" s="1" t="s">
        <v>114</v>
      </c>
      <c r="Z5" s="1"/>
    </row>
    <row r="6" spans="1:27" ht="15">
      <c r="A6" s="1" t="s">
        <v>295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/>
    </row>
    <row r="7" spans="1:27" ht="15">
      <c r="A7" s="1" t="s">
        <v>296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/>
    </row>
    <row r="8" spans="1:26" ht="15">
      <c r="A8" t="s">
        <v>117</v>
      </c>
      <c r="D8" t="s">
        <v>118</v>
      </c>
      <c r="G8" t="s">
        <v>119</v>
      </c>
      <c r="J8" t="s">
        <v>297</v>
      </c>
      <c r="N8" t="s">
        <v>298</v>
      </c>
      <c r="R8" s="9">
        <v>5664954</v>
      </c>
      <c r="U8" s="6">
        <v>5597299</v>
      </c>
      <c r="V8" s="6"/>
      <c r="Y8" s="6">
        <v>5636629</v>
      </c>
      <c r="Z8" s="6"/>
    </row>
    <row r="9" spans="1:26" ht="15">
      <c r="A9" t="s">
        <v>127</v>
      </c>
      <c r="D9" t="s">
        <v>128</v>
      </c>
      <c r="G9" t="s">
        <v>129</v>
      </c>
      <c r="J9" t="s">
        <v>299</v>
      </c>
      <c r="N9" t="s">
        <v>300</v>
      </c>
      <c r="R9" s="9">
        <v>5000000</v>
      </c>
      <c r="V9" s="9">
        <v>4950000</v>
      </c>
      <c r="Z9" s="9">
        <v>5025000</v>
      </c>
    </row>
    <row r="10" spans="1:26" ht="15">
      <c r="A10" t="s">
        <v>132</v>
      </c>
      <c r="D10" t="s">
        <v>301</v>
      </c>
      <c r="G10" t="s">
        <v>134</v>
      </c>
      <c r="J10" t="s">
        <v>302</v>
      </c>
      <c r="N10" t="s">
        <v>303</v>
      </c>
      <c r="R10" s="9">
        <v>4955919</v>
      </c>
      <c r="V10" s="9">
        <v>4908646</v>
      </c>
      <c r="Z10" s="9">
        <v>4906360</v>
      </c>
    </row>
    <row r="11" spans="1:26" ht="15">
      <c r="A11" t="s">
        <v>142</v>
      </c>
      <c r="D11" t="s">
        <v>143</v>
      </c>
      <c r="G11" t="s">
        <v>144</v>
      </c>
      <c r="J11" t="s">
        <v>304</v>
      </c>
      <c r="N11" t="s">
        <v>305</v>
      </c>
      <c r="R11" s="9">
        <v>5961702</v>
      </c>
      <c r="V11" s="9">
        <v>5819267</v>
      </c>
      <c r="Z11" s="9">
        <v>5961702</v>
      </c>
    </row>
    <row r="12" spans="1:26" ht="15">
      <c r="A12" t="s">
        <v>151</v>
      </c>
      <c r="D12" t="s">
        <v>152</v>
      </c>
      <c r="G12" t="s">
        <v>153</v>
      </c>
      <c r="J12" t="s">
        <v>229</v>
      </c>
      <c r="N12" t="s">
        <v>306</v>
      </c>
      <c r="R12" s="9">
        <v>7500000</v>
      </c>
      <c r="V12" s="9">
        <v>7453125</v>
      </c>
      <c r="Z12" s="9">
        <v>7425000</v>
      </c>
    </row>
    <row r="13" spans="1:26" ht="15">
      <c r="A13" t="s">
        <v>160</v>
      </c>
      <c r="D13" t="s">
        <v>161</v>
      </c>
      <c r="G13" t="s">
        <v>153</v>
      </c>
      <c r="J13" t="s">
        <v>297</v>
      </c>
      <c r="N13" t="s">
        <v>298</v>
      </c>
      <c r="R13" s="9">
        <v>4875132</v>
      </c>
      <c r="V13" s="9">
        <v>4875132</v>
      </c>
      <c r="Z13" s="9">
        <v>4807559</v>
      </c>
    </row>
    <row r="14" spans="1:26" ht="15">
      <c r="A14" t="s">
        <v>307</v>
      </c>
      <c r="D14" t="s">
        <v>308</v>
      </c>
      <c r="G14" t="s">
        <v>144</v>
      </c>
      <c r="J14" t="s">
        <v>309</v>
      </c>
      <c r="N14" t="s">
        <v>310</v>
      </c>
      <c r="R14" s="9">
        <v>8000000</v>
      </c>
      <c r="V14" s="9">
        <v>7960000</v>
      </c>
      <c r="Z14" s="9">
        <v>8080000</v>
      </c>
    </row>
    <row r="15" spans="1:26" ht="15">
      <c r="A15" t="s">
        <v>311</v>
      </c>
      <c r="D15" t="s">
        <v>312</v>
      </c>
      <c r="G15" t="s">
        <v>158</v>
      </c>
      <c r="J15" t="s">
        <v>313</v>
      </c>
      <c r="N15" t="s">
        <v>314</v>
      </c>
      <c r="R15" s="9">
        <v>4744586</v>
      </c>
      <c r="V15" s="9">
        <v>4732725</v>
      </c>
      <c r="Z15" s="9">
        <v>4720863</v>
      </c>
    </row>
    <row r="16" spans="1:26" ht="15">
      <c r="A16" t="s">
        <v>182</v>
      </c>
      <c r="D16" t="s">
        <v>183</v>
      </c>
      <c r="G16" t="s">
        <v>184</v>
      </c>
      <c r="J16" t="s">
        <v>315</v>
      </c>
      <c r="N16" t="s">
        <v>310</v>
      </c>
      <c r="R16" s="9">
        <v>5000000</v>
      </c>
      <c r="V16" s="9">
        <v>4951225</v>
      </c>
      <c r="Z16" s="9">
        <v>5000000</v>
      </c>
    </row>
    <row r="17" spans="1:26" ht="15">
      <c r="A17" t="s">
        <v>316</v>
      </c>
      <c r="D17" t="s">
        <v>317</v>
      </c>
      <c r="G17" t="s">
        <v>179</v>
      </c>
      <c r="J17" t="s">
        <v>318</v>
      </c>
      <c r="N17" t="s">
        <v>319</v>
      </c>
      <c r="Q17" t="s">
        <v>320</v>
      </c>
      <c r="R17" s="9">
        <v>4937107</v>
      </c>
      <c r="V17" s="9">
        <v>5742092</v>
      </c>
      <c r="Z17" s="9">
        <v>5836653</v>
      </c>
    </row>
    <row r="18" spans="1:26" ht="15">
      <c r="A18" t="s">
        <v>321</v>
      </c>
      <c r="D18" t="s">
        <v>322</v>
      </c>
      <c r="G18" t="s">
        <v>211</v>
      </c>
      <c r="J18" t="s">
        <v>323</v>
      </c>
      <c r="N18" t="s">
        <v>324</v>
      </c>
      <c r="R18" s="9">
        <v>4984962</v>
      </c>
      <c r="V18" s="9">
        <v>4970404</v>
      </c>
      <c r="Z18" s="9">
        <v>4984963</v>
      </c>
    </row>
    <row r="19" spans="1:26" ht="15">
      <c r="A19" t="s">
        <v>219</v>
      </c>
      <c r="D19" t="s">
        <v>220</v>
      </c>
      <c r="G19" t="s">
        <v>221</v>
      </c>
      <c r="J19" t="s">
        <v>271</v>
      </c>
      <c r="N19" t="s">
        <v>325</v>
      </c>
      <c r="R19" s="9">
        <v>7453125</v>
      </c>
      <c r="V19" s="9">
        <v>7521186</v>
      </c>
      <c r="Z19" s="9">
        <v>7468628</v>
      </c>
    </row>
    <row r="20" spans="1:26" ht="15">
      <c r="A20" t="s">
        <v>239</v>
      </c>
      <c r="D20" t="s">
        <v>240</v>
      </c>
      <c r="G20" t="s">
        <v>241</v>
      </c>
      <c r="J20" t="s">
        <v>326</v>
      </c>
      <c r="N20" t="s">
        <v>298</v>
      </c>
      <c r="R20" s="9">
        <v>4075442</v>
      </c>
      <c r="V20" s="9">
        <v>4050930</v>
      </c>
      <c r="Z20" s="9">
        <v>4058871</v>
      </c>
    </row>
    <row r="21" spans="1:26" ht="15">
      <c r="A21" t="s">
        <v>244</v>
      </c>
      <c r="D21" t="s">
        <v>245</v>
      </c>
      <c r="G21" t="s">
        <v>139</v>
      </c>
      <c r="J21" t="s">
        <v>327</v>
      </c>
      <c r="N21" t="s">
        <v>325</v>
      </c>
      <c r="R21" s="9">
        <v>4875000</v>
      </c>
      <c r="V21" s="9">
        <v>4810511</v>
      </c>
      <c r="Z21" s="9">
        <v>4801875</v>
      </c>
    </row>
    <row r="22" spans="1:26" ht="15">
      <c r="A22" t="s">
        <v>328</v>
      </c>
      <c r="D22" t="s">
        <v>329</v>
      </c>
      <c r="G22" t="s">
        <v>174</v>
      </c>
      <c r="J22" t="s">
        <v>330</v>
      </c>
      <c r="N22" t="s">
        <v>331</v>
      </c>
      <c r="R22" s="9">
        <v>6000000</v>
      </c>
      <c r="V22" s="9">
        <v>5885356</v>
      </c>
      <c r="Z22" s="9">
        <v>6000000</v>
      </c>
    </row>
    <row r="23" spans="1:26" ht="15">
      <c r="A23" t="s">
        <v>257</v>
      </c>
      <c r="D23" t="s">
        <v>258</v>
      </c>
      <c r="G23" t="s">
        <v>153</v>
      </c>
      <c r="J23" t="s">
        <v>297</v>
      </c>
      <c r="N23" t="s">
        <v>298</v>
      </c>
      <c r="R23" s="9">
        <v>4843745</v>
      </c>
      <c r="V23" s="9">
        <v>4843745</v>
      </c>
      <c r="Z23" s="9">
        <v>4843745</v>
      </c>
    </row>
    <row r="24" spans="1:26" ht="15">
      <c r="A24" t="s">
        <v>262</v>
      </c>
      <c r="D24" t="s">
        <v>263</v>
      </c>
      <c r="G24" t="s">
        <v>264</v>
      </c>
      <c r="J24" t="s">
        <v>332</v>
      </c>
      <c r="N24" t="s">
        <v>333</v>
      </c>
      <c r="R24" s="9">
        <v>5530997</v>
      </c>
      <c r="V24" s="9">
        <v>5530997</v>
      </c>
      <c r="Z24" s="9">
        <v>5530997</v>
      </c>
    </row>
    <row r="25" spans="1:26" ht="15">
      <c r="A25" t="s">
        <v>276</v>
      </c>
      <c r="D25" t="s">
        <v>277</v>
      </c>
      <c r="G25" t="s">
        <v>184</v>
      </c>
      <c r="J25" t="s">
        <v>125</v>
      </c>
      <c r="N25" t="s">
        <v>325</v>
      </c>
      <c r="R25" s="9">
        <v>4875000</v>
      </c>
      <c r="V25" s="9">
        <v>4942263</v>
      </c>
      <c r="Z25" s="9">
        <v>4905469</v>
      </c>
    </row>
    <row r="27" spans="1:26" ht="15">
      <c r="A27" s="1" t="s">
        <v>285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8"/>
      <c r="V27" s="9">
        <v>99544903</v>
      </c>
      <c r="Z27" s="9">
        <v>99994314</v>
      </c>
    </row>
    <row r="29" spans="1:26" ht="15">
      <c r="A29" s="1" t="s">
        <v>286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8"/>
      <c r="V29" s="9">
        <v>99544903</v>
      </c>
      <c r="Z29" s="9">
        <v>99994314</v>
      </c>
    </row>
    <row r="31" ht="15">
      <c r="A31" s="8" t="s">
        <v>334</v>
      </c>
    </row>
    <row r="32" spans="1:26" ht="15">
      <c r="A32" s="5" t="s">
        <v>288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V32" s="9">
        <v>2226430</v>
      </c>
      <c r="Z32" s="9">
        <v>2226430</v>
      </c>
    </row>
    <row r="33" spans="1:26" ht="15">
      <c r="A33" s="5" t="s">
        <v>289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V33" s="9">
        <v>144739</v>
      </c>
      <c r="Z33" s="9">
        <v>144833</v>
      </c>
    </row>
    <row r="35" spans="1:26" ht="15">
      <c r="A35" s="1" t="s">
        <v>290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8"/>
      <c r="V35" s="9">
        <v>2371169</v>
      </c>
      <c r="Z35" s="9">
        <v>2371263</v>
      </c>
    </row>
    <row r="37" spans="1:26" ht="15">
      <c r="A37" s="1" t="s">
        <v>335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/>
      <c r="U37" s="6">
        <v>101916072</v>
      </c>
      <c r="V37" s="6"/>
      <c r="Y37" s="6">
        <v>102365577</v>
      </c>
      <c r="Z37" s="6"/>
    </row>
    <row r="39" spans="1:26" ht="15">
      <c r="A39" s="1" t="s">
        <v>336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8"/>
      <c r="Z39" s="7">
        <v>-87022556</v>
      </c>
    </row>
    <row r="40" spans="1:26" ht="15">
      <c r="A40" s="1" t="s">
        <v>293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8"/>
      <c r="Y40" s="6">
        <v>15343021</v>
      </c>
      <c r="Z40" s="6"/>
    </row>
  </sheetData>
  <sheetProtection selectLockedCells="1" selectUnlockedCells="1"/>
  <mergeCells count="22">
    <mergeCell ref="A2:F2"/>
    <mergeCell ref="C5:D5"/>
    <mergeCell ref="I5:J5"/>
    <mergeCell ref="M5:N5"/>
    <mergeCell ref="Q5:R5"/>
    <mergeCell ref="U5:V5"/>
    <mergeCell ref="Y5:Z5"/>
    <mergeCell ref="A6:Z6"/>
    <mergeCell ref="A7:Z7"/>
    <mergeCell ref="U8:V8"/>
    <mergeCell ref="Y8:Z8"/>
    <mergeCell ref="A27:R27"/>
    <mergeCell ref="A29:R29"/>
    <mergeCell ref="A32:R32"/>
    <mergeCell ref="A33:R33"/>
    <mergeCell ref="A35:R35"/>
    <mergeCell ref="A37:R37"/>
    <mergeCell ref="U37:V37"/>
    <mergeCell ref="Y37:Z37"/>
    <mergeCell ref="A39:V39"/>
    <mergeCell ref="A40:V40"/>
    <mergeCell ref="Y40:Z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3:8" ht="39.75" customHeight="1">
      <c r="C5" s="3" t="s">
        <v>98</v>
      </c>
      <c r="D5" s="3"/>
      <c r="G5" s="3" t="s">
        <v>99</v>
      </c>
      <c r="H5" s="3"/>
    </row>
    <row r="6" ht="15">
      <c r="A6" s="8" t="s">
        <v>338</v>
      </c>
    </row>
    <row r="7" ht="15">
      <c r="A7" t="s">
        <v>339</v>
      </c>
    </row>
    <row r="8" spans="1:8" ht="15">
      <c r="A8" s="4" t="s">
        <v>340</v>
      </c>
      <c r="C8" s="6">
        <v>425420881</v>
      </c>
      <c r="D8" s="6"/>
      <c r="G8" s="6">
        <v>99994314</v>
      </c>
      <c r="H8" s="6"/>
    </row>
    <row r="9" spans="1:8" ht="15">
      <c r="A9" t="s">
        <v>341</v>
      </c>
      <c r="D9" s="9">
        <v>13520760</v>
      </c>
      <c r="H9" s="9">
        <v>2371263</v>
      </c>
    </row>
    <row r="10" spans="1:8" ht="15">
      <c r="A10" t="s">
        <v>342</v>
      </c>
      <c r="D10" s="9">
        <v>1670053</v>
      </c>
      <c r="H10" s="9">
        <v>332980</v>
      </c>
    </row>
    <row r="11" spans="1:8" ht="15">
      <c r="A11" t="s">
        <v>343</v>
      </c>
      <c r="D11" s="9">
        <v>2784477</v>
      </c>
      <c r="H11" s="9">
        <v>1131029</v>
      </c>
    </row>
    <row r="13" spans="1:8" ht="15">
      <c r="A13" s="8" t="s">
        <v>56</v>
      </c>
      <c r="D13" s="9">
        <v>443396171</v>
      </c>
      <c r="H13" s="9">
        <v>103829586</v>
      </c>
    </row>
    <row r="15" ht="15">
      <c r="A15" s="8" t="s">
        <v>344</v>
      </c>
    </row>
    <row r="16" spans="1:8" ht="15">
      <c r="A16" t="s">
        <v>345</v>
      </c>
      <c r="D16" t="s">
        <v>346</v>
      </c>
      <c r="H16" s="9">
        <v>27095850</v>
      </c>
    </row>
    <row r="17" spans="1:8" ht="15">
      <c r="A17" t="s">
        <v>347</v>
      </c>
      <c r="D17" s="9">
        <v>275285900</v>
      </c>
      <c r="H17" s="9">
        <v>26783885</v>
      </c>
    </row>
    <row r="18" spans="1:8" ht="15">
      <c r="A18" t="s">
        <v>348</v>
      </c>
      <c r="D18" s="9">
        <v>115500000</v>
      </c>
      <c r="H18" s="9">
        <v>34400000</v>
      </c>
    </row>
    <row r="19" spans="1:8" ht="15">
      <c r="A19" t="s">
        <v>349</v>
      </c>
      <c r="D19" s="9">
        <v>1065306</v>
      </c>
      <c r="H19" s="9">
        <v>97531</v>
      </c>
    </row>
    <row r="20" spans="1:8" ht="15">
      <c r="A20" t="s">
        <v>350</v>
      </c>
      <c r="D20" s="9">
        <v>99966</v>
      </c>
      <c r="H20" s="9">
        <v>12107</v>
      </c>
    </row>
    <row r="21" spans="1:8" ht="15">
      <c r="A21" t="s">
        <v>351</v>
      </c>
      <c r="D21" s="9">
        <v>247595</v>
      </c>
      <c r="H21" s="9">
        <v>97192</v>
      </c>
    </row>
    <row r="23" spans="1:8" ht="15">
      <c r="A23" s="8" t="s">
        <v>352</v>
      </c>
      <c r="D23" s="9">
        <v>392198767</v>
      </c>
      <c r="H23" s="9">
        <v>88486565</v>
      </c>
    </row>
    <row r="25" spans="1:8" ht="15">
      <c r="A25" t="s">
        <v>353</v>
      </c>
      <c r="D25" t="s">
        <v>346</v>
      </c>
      <c r="H25" t="s">
        <v>346</v>
      </c>
    </row>
    <row r="27" spans="1:8" ht="15">
      <c r="A27" s="8" t="s">
        <v>354</v>
      </c>
      <c r="D27" s="9">
        <v>51197404</v>
      </c>
      <c r="H27" s="9">
        <v>15343021</v>
      </c>
    </row>
    <row r="29" spans="1:8" ht="15">
      <c r="A29" s="8" t="s">
        <v>355</v>
      </c>
      <c r="C29" s="6">
        <v>443396171</v>
      </c>
      <c r="D29" s="6"/>
      <c r="G29" s="6">
        <v>103829586</v>
      </c>
      <c r="H29" s="6"/>
    </row>
  </sheetData>
  <sheetProtection selectLockedCells="1" selectUnlockedCells="1"/>
  <mergeCells count="7">
    <mergeCell ref="A2:F2"/>
    <mergeCell ref="C5:D5"/>
    <mergeCell ref="G5:H5"/>
    <mergeCell ref="C8:D8"/>
    <mergeCell ref="G8:H8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3:8" ht="39.75" customHeight="1">
      <c r="C5" s="3" t="s">
        <v>1437</v>
      </c>
      <c r="D5" s="3"/>
      <c r="G5" s="3" t="s">
        <v>1438</v>
      </c>
      <c r="H5" s="3"/>
    </row>
    <row r="6" ht="15">
      <c r="A6" s="8" t="s">
        <v>359</v>
      </c>
    </row>
    <row r="7" ht="15">
      <c r="A7" s="4" t="s">
        <v>360</v>
      </c>
    </row>
    <row r="8" spans="1:8" ht="15">
      <c r="A8" t="s">
        <v>361</v>
      </c>
      <c r="C8" s="6">
        <v>17744486</v>
      </c>
      <c r="D8" s="6"/>
      <c r="G8" s="6">
        <v>1365433</v>
      </c>
      <c r="H8" s="6"/>
    </row>
    <row r="9" spans="1:8" ht="15">
      <c r="A9" t="s">
        <v>362</v>
      </c>
      <c r="D9" s="9">
        <v>280080</v>
      </c>
      <c r="H9" t="s">
        <v>346</v>
      </c>
    </row>
    <row r="11" spans="1:8" ht="15">
      <c r="A11" s="8" t="s">
        <v>44</v>
      </c>
      <c r="D11" s="9">
        <v>18024566</v>
      </c>
      <c r="H11" s="9">
        <v>1365433</v>
      </c>
    </row>
    <row r="13" ht="15">
      <c r="A13" s="8" t="s">
        <v>363</v>
      </c>
    </row>
    <row r="14" spans="1:8" ht="15">
      <c r="A14" t="s">
        <v>364</v>
      </c>
      <c r="D14" s="9">
        <v>7654035</v>
      </c>
      <c r="H14" s="9">
        <v>442554</v>
      </c>
    </row>
    <row r="15" spans="1:8" ht="15">
      <c r="A15" t="s">
        <v>365</v>
      </c>
      <c r="D15" s="9">
        <v>6060468</v>
      </c>
      <c r="H15" s="9">
        <v>585840</v>
      </c>
    </row>
    <row r="16" spans="1:8" ht="15">
      <c r="A16" t="s">
        <v>366</v>
      </c>
      <c r="D16" s="9">
        <v>650000</v>
      </c>
      <c r="H16" s="9">
        <v>67528</v>
      </c>
    </row>
    <row r="17" spans="1:8" ht="15">
      <c r="A17" s="4" t="s">
        <v>367</v>
      </c>
      <c r="D17" s="9">
        <v>692736</v>
      </c>
      <c r="H17" s="9">
        <v>148936</v>
      </c>
    </row>
    <row r="19" spans="1:8" ht="15">
      <c r="A19" s="8" t="s">
        <v>45</v>
      </c>
      <c r="D19" s="9">
        <v>15057239</v>
      </c>
      <c r="H19" s="9">
        <v>1244858</v>
      </c>
    </row>
    <row r="21" spans="1:8" ht="15">
      <c r="A21" s="8" t="s">
        <v>46</v>
      </c>
      <c r="D21" s="9">
        <v>2967327</v>
      </c>
      <c r="H21" s="9">
        <v>120575</v>
      </c>
    </row>
    <row r="23" ht="15">
      <c r="A23" s="2" t="s">
        <v>368</v>
      </c>
    </row>
    <row r="24" spans="1:8" ht="15">
      <c r="A24" t="s">
        <v>369</v>
      </c>
      <c r="D24" s="9">
        <v>111215</v>
      </c>
      <c r="H24" s="9">
        <v>100920</v>
      </c>
    </row>
    <row r="25" ht="15">
      <c r="A25" t="s">
        <v>370</v>
      </c>
    </row>
    <row r="26" spans="1:8" ht="15">
      <c r="A26" s="4" t="s">
        <v>371</v>
      </c>
      <c r="D26" s="7">
        <v>-364201</v>
      </c>
      <c r="H26" s="9">
        <v>449505</v>
      </c>
    </row>
    <row r="27" spans="1:8" ht="15">
      <c r="A27" t="s">
        <v>372</v>
      </c>
      <c r="D27" s="9">
        <v>882899</v>
      </c>
      <c r="H27" s="7">
        <v>-70836</v>
      </c>
    </row>
    <row r="29" spans="1:8" ht="15">
      <c r="A29" s="2" t="s">
        <v>373</v>
      </c>
      <c r="D29" s="9">
        <v>518698</v>
      </c>
      <c r="H29" s="9">
        <v>378669</v>
      </c>
    </row>
    <row r="31" spans="1:8" ht="15">
      <c r="A31" s="2" t="s">
        <v>374</v>
      </c>
      <c r="D31" s="9">
        <v>629913</v>
      </c>
      <c r="H31" s="9">
        <v>479589</v>
      </c>
    </row>
    <row r="33" spans="1:8" ht="15">
      <c r="A33" s="8" t="s">
        <v>375</v>
      </c>
      <c r="C33" s="6">
        <v>3597240</v>
      </c>
      <c r="D33" s="6"/>
      <c r="G33" s="6">
        <v>600164</v>
      </c>
      <c r="H33" s="6"/>
    </row>
  </sheetData>
  <sheetProtection selectLockedCells="1" selectUnlockedCells="1"/>
  <mergeCells count="7">
    <mergeCell ref="A2:F2"/>
    <mergeCell ref="C5:D5"/>
    <mergeCell ref="G5:H5"/>
    <mergeCell ref="C8:D8"/>
    <mergeCell ref="G8:H8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11" ht="39.75" customHeight="1">
      <c r="A5" s="8" t="s">
        <v>1439</v>
      </c>
      <c r="C5" s="3" t="s">
        <v>1440</v>
      </c>
      <c r="D5" s="3"/>
      <c r="G5" s="8" t="s">
        <v>1441</v>
      </c>
      <c r="I5" s="8" t="s">
        <v>1442</v>
      </c>
      <c r="K5" s="2" t="s">
        <v>1443</v>
      </c>
    </row>
    <row r="6" spans="1:11" ht="15">
      <c r="A6" t="s">
        <v>1424</v>
      </c>
      <c r="C6" s="6">
        <v>303786401</v>
      </c>
      <c r="D6" s="6"/>
      <c r="G6" t="s">
        <v>1444</v>
      </c>
      <c r="I6" t="s">
        <v>1445</v>
      </c>
      <c r="K6" t="s">
        <v>405</v>
      </c>
    </row>
    <row r="7" spans="1:11" ht="15">
      <c r="A7" t="s">
        <v>1426</v>
      </c>
      <c r="D7" s="9">
        <v>2543750</v>
      </c>
      <c r="G7" t="s">
        <v>1444</v>
      </c>
      <c r="I7" t="s">
        <v>1445</v>
      </c>
      <c r="K7" t="s">
        <v>405</v>
      </c>
    </row>
    <row r="8" spans="1:11" ht="39.75" customHeight="1">
      <c r="A8" t="s">
        <v>1424</v>
      </c>
      <c r="D8" s="9">
        <v>609511575</v>
      </c>
      <c r="G8" t="s">
        <v>1444</v>
      </c>
      <c r="I8" t="s">
        <v>1446</v>
      </c>
      <c r="K8" s="4" t="s">
        <v>1447</v>
      </c>
    </row>
    <row r="9" spans="1:11" ht="39.75" customHeight="1">
      <c r="A9" t="s">
        <v>1426</v>
      </c>
      <c r="D9" s="9">
        <v>18690963</v>
      </c>
      <c r="G9" t="s">
        <v>1444</v>
      </c>
      <c r="I9" t="s">
        <v>1446</v>
      </c>
      <c r="K9" s="4" t="s">
        <v>1448</v>
      </c>
    </row>
    <row r="10" spans="1:11" ht="39.75" customHeight="1">
      <c r="A10" t="s">
        <v>1429</v>
      </c>
      <c r="D10" s="9">
        <v>21282875</v>
      </c>
      <c r="G10" t="s">
        <v>1449</v>
      </c>
      <c r="I10" t="s">
        <v>1450</v>
      </c>
      <c r="K10" s="4" t="s">
        <v>1451</v>
      </c>
    </row>
    <row r="12" spans="1:4" ht="15">
      <c r="A12" s="8" t="s">
        <v>1452</v>
      </c>
      <c r="C12" s="6">
        <v>955815564</v>
      </c>
      <c r="D12" s="6"/>
    </row>
    <row r="14" spans="1:11" ht="15">
      <c r="A14" t="s">
        <v>1453</v>
      </c>
      <c r="C14" s="6">
        <v>332128815</v>
      </c>
      <c r="D14" s="6"/>
      <c r="G14" t="s">
        <v>1444</v>
      </c>
      <c r="I14" t="s">
        <v>1446</v>
      </c>
      <c r="K14" t="s">
        <v>1454</v>
      </c>
    </row>
  </sheetData>
  <sheetProtection selectLockedCells="1" selectUnlockedCells="1"/>
  <mergeCells count="5">
    <mergeCell ref="A2:F2"/>
    <mergeCell ref="C5:D5"/>
    <mergeCell ref="C6:D6"/>
    <mergeCell ref="C12:D12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3.7109375" style="0" customWidth="1"/>
    <col min="8" max="8" width="8.7109375" style="0" customWidth="1"/>
    <col min="9" max="9" width="28.7109375" style="0" customWidth="1"/>
    <col min="10" max="10" width="8.7109375" style="0" customWidth="1"/>
    <col min="11" max="11" width="33.7109375" style="0" customWidth="1"/>
    <col min="12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11" ht="39.75" customHeight="1">
      <c r="A5" s="8" t="s">
        <v>1439</v>
      </c>
      <c r="C5" s="3" t="s">
        <v>1455</v>
      </c>
      <c r="D5" s="3"/>
      <c r="G5" s="8" t="s">
        <v>1441</v>
      </c>
      <c r="I5" s="8" t="s">
        <v>1442</v>
      </c>
      <c r="K5" s="2" t="s">
        <v>1443</v>
      </c>
    </row>
    <row r="6" spans="1:11" ht="15">
      <c r="A6" t="s">
        <v>1424</v>
      </c>
      <c r="C6" s="6">
        <v>260595796</v>
      </c>
      <c r="D6" s="6"/>
      <c r="G6" t="s">
        <v>1444</v>
      </c>
      <c r="I6" t="s">
        <v>1445</v>
      </c>
      <c r="K6" t="s">
        <v>405</v>
      </c>
    </row>
    <row r="7" spans="1:11" ht="15">
      <c r="A7" t="s">
        <v>1426</v>
      </c>
      <c r="D7" s="9">
        <v>2500000</v>
      </c>
      <c r="G7" t="s">
        <v>1444</v>
      </c>
      <c r="I7" t="s">
        <v>1445</v>
      </c>
      <c r="K7" t="s">
        <v>405</v>
      </c>
    </row>
    <row r="8" spans="1:11" ht="39.75" customHeight="1">
      <c r="A8" t="s">
        <v>1424</v>
      </c>
      <c r="D8" s="9">
        <v>349072758</v>
      </c>
      <c r="G8" t="s">
        <v>1444</v>
      </c>
      <c r="I8" t="s">
        <v>1446</v>
      </c>
      <c r="K8" s="4" t="s">
        <v>1456</v>
      </c>
    </row>
    <row r="9" spans="1:11" ht="39.75" customHeight="1">
      <c r="A9" t="s">
        <v>1426</v>
      </c>
      <c r="D9" s="9">
        <v>35333394</v>
      </c>
      <c r="G9" t="s">
        <v>1444</v>
      </c>
      <c r="I9" t="s">
        <v>1446</v>
      </c>
      <c r="K9" s="4" t="s">
        <v>1457</v>
      </c>
    </row>
    <row r="10" spans="1:11" ht="39.75" customHeight="1">
      <c r="A10" t="s">
        <v>1427</v>
      </c>
      <c r="D10" s="9">
        <v>37532373</v>
      </c>
      <c r="G10" t="s">
        <v>1444</v>
      </c>
      <c r="I10" t="s">
        <v>1446</v>
      </c>
      <c r="K10" s="4" t="s">
        <v>1458</v>
      </c>
    </row>
    <row r="11" spans="1:11" ht="39.75" customHeight="1">
      <c r="A11" t="s">
        <v>1429</v>
      </c>
      <c r="D11" s="9">
        <v>12023298</v>
      </c>
      <c r="G11" t="s">
        <v>1449</v>
      </c>
      <c r="I11" t="s">
        <v>1450</v>
      </c>
      <c r="K11" s="4" t="s">
        <v>1459</v>
      </c>
    </row>
    <row r="13" spans="1:4" ht="15">
      <c r="A13" s="8" t="s">
        <v>1452</v>
      </c>
      <c r="C13" s="6">
        <v>697057619</v>
      </c>
      <c r="D13" s="6"/>
    </row>
    <row r="15" spans="1:11" ht="15">
      <c r="A15" t="s">
        <v>1453</v>
      </c>
      <c r="C15" s="6">
        <v>256858457</v>
      </c>
      <c r="D15" s="6"/>
      <c r="G15" t="s">
        <v>1444</v>
      </c>
      <c r="I15" t="s">
        <v>1446</v>
      </c>
      <c r="K15" t="s">
        <v>1460</v>
      </c>
    </row>
  </sheetData>
  <sheetProtection selectLockedCells="1" selectUnlockedCells="1"/>
  <mergeCells count="5">
    <mergeCell ref="A2:F2"/>
    <mergeCell ref="C5:D5"/>
    <mergeCell ref="C6:D6"/>
    <mergeCell ref="C13:D13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T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1461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9.75" customHeight="1">
      <c r="A4" s="8" t="s">
        <v>1462</v>
      </c>
      <c r="C4" s="1" t="s">
        <v>1423</v>
      </c>
      <c r="D4" s="1"/>
      <c r="G4" s="1" t="s">
        <v>1463</v>
      </c>
      <c r="H4" s="1"/>
      <c r="K4" s="1" t="s">
        <v>1464</v>
      </c>
      <c r="L4" s="1"/>
      <c r="O4" s="1" t="s">
        <v>1465</v>
      </c>
      <c r="P4" s="1"/>
      <c r="S4" s="3" t="s">
        <v>1466</v>
      </c>
      <c r="T4" s="3"/>
    </row>
    <row r="5" spans="1:20" ht="15">
      <c r="A5" t="s">
        <v>1424</v>
      </c>
      <c r="C5" s="6">
        <v>913297976</v>
      </c>
      <c r="D5" s="6"/>
      <c r="G5" s="5" t="s">
        <v>383</v>
      </c>
      <c r="H5" s="5"/>
      <c r="K5" s="5" t="s">
        <v>383</v>
      </c>
      <c r="L5" s="5"/>
      <c r="O5" s="6">
        <v>913297976</v>
      </c>
      <c r="P5" s="6"/>
      <c r="S5" s="5" t="s">
        <v>383</v>
      </c>
      <c r="T5" s="5"/>
    </row>
    <row r="6" spans="1:20" ht="15">
      <c r="A6" t="s">
        <v>1426</v>
      </c>
      <c r="D6" s="9">
        <v>21234713</v>
      </c>
      <c r="H6" t="s">
        <v>346</v>
      </c>
      <c r="L6" t="s">
        <v>346</v>
      </c>
      <c r="P6" s="9">
        <v>21234713</v>
      </c>
      <c r="T6" t="s">
        <v>346</v>
      </c>
    </row>
    <row r="7" spans="1:20" ht="15">
      <c r="A7" t="s">
        <v>1427</v>
      </c>
      <c r="D7" t="s">
        <v>346</v>
      </c>
      <c r="H7" t="s">
        <v>346</v>
      </c>
      <c r="L7" t="s">
        <v>346</v>
      </c>
      <c r="P7" t="s">
        <v>346</v>
      </c>
      <c r="T7" t="s">
        <v>346</v>
      </c>
    </row>
    <row r="8" spans="1:20" ht="15">
      <c r="A8" t="s">
        <v>1429</v>
      </c>
      <c r="D8" s="9">
        <v>66080604</v>
      </c>
      <c r="H8" t="s">
        <v>346</v>
      </c>
      <c r="L8" t="s">
        <v>346</v>
      </c>
      <c r="P8" s="9">
        <v>21282875</v>
      </c>
      <c r="T8" s="9">
        <v>44797729</v>
      </c>
    </row>
    <row r="10" spans="1:20" ht="15">
      <c r="A10" s="8" t="s">
        <v>100</v>
      </c>
      <c r="D10" s="9">
        <v>1000613293</v>
      </c>
      <c r="H10" t="s">
        <v>346</v>
      </c>
      <c r="L10" t="s">
        <v>346</v>
      </c>
      <c r="P10" s="9">
        <v>955815564</v>
      </c>
      <c r="T10" s="9">
        <v>44797729</v>
      </c>
    </row>
    <row r="12" spans="1:20" ht="15">
      <c r="A12" t="s">
        <v>1431</v>
      </c>
      <c r="D12" s="9">
        <v>72224183</v>
      </c>
      <c r="H12" s="9">
        <v>72224183</v>
      </c>
      <c r="L12" t="s">
        <v>346</v>
      </c>
      <c r="P12" t="s">
        <v>346</v>
      </c>
      <c r="T12" t="s">
        <v>346</v>
      </c>
    </row>
    <row r="14" spans="1:20" ht="15">
      <c r="A14" s="8" t="s">
        <v>1432</v>
      </c>
      <c r="C14" s="6">
        <v>1072837476</v>
      </c>
      <c r="D14" s="6"/>
      <c r="G14" s="6">
        <v>72224183</v>
      </c>
      <c r="H14" s="6"/>
      <c r="K14" s="5" t="s">
        <v>383</v>
      </c>
      <c r="L14" s="5"/>
      <c r="O14" s="6">
        <v>955815564</v>
      </c>
      <c r="P14" s="6"/>
      <c r="S14" s="6">
        <v>44797729</v>
      </c>
      <c r="T14" s="6"/>
    </row>
    <row r="16" spans="1:20" ht="15">
      <c r="A16" t="s">
        <v>1453</v>
      </c>
      <c r="C16" s="6">
        <v>332128815</v>
      </c>
      <c r="D16" s="6"/>
      <c r="G16" s="5" t="s">
        <v>383</v>
      </c>
      <c r="H16" s="5"/>
      <c r="K16" s="5" t="s">
        <v>383</v>
      </c>
      <c r="L16" s="5"/>
      <c r="O16" s="6">
        <v>332128815</v>
      </c>
      <c r="P16" s="6"/>
      <c r="S16" s="5" t="s">
        <v>383</v>
      </c>
      <c r="T16" s="5"/>
    </row>
    <row r="17" spans="1:20" ht="15">
      <c r="A17" t="s">
        <v>384</v>
      </c>
      <c r="D17" s="9">
        <v>135503385</v>
      </c>
      <c r="H17" s="9">
        <v>135503385</v>
      </c>
      <c r="L17" t="s">
        <v>346</v>
      </c>
      <c r="P17" t="s">
        <v>346</v>
      </c>
      <c r="T17" t="s">
        <v>346</v>
      </c>
    </row>
    <row r="19" spans="1:20" ht="15">
      <c r="A19" s="8" t="s">
        <v>1467</v>
      </c>
      <c r="C19" s="6">
        <v>467632200</v>
      </c>
      <c r="D19" s="6"/>
      <c r="G19" s="6">
        <v>135503385</v>
      </c>
      <c r="H19" s="6"/>
      <c r="K19" s="5" t="s">
        <v>383</v>
      </c>
      <c r="L19" s="5"/>
      <c r="O19" s="6">
        <v>332128815</v>
      </c>
      <c r="P19" s="6"/>
      <c r="S19" s="5" t="s">
        <v>383</v>
      </c>
      <c r="T19" s="5"/>
    </row>
  </sheetData>
  <sheetProtection selectLockedCells="1" selectUnlockedCells="1"/>
  <mergeCells count="26">
    <mergeCell ref="C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4:D14"/>
    <mergeCell ref="G14:H14"/>
    <mergeCell ref="K14:L14"/>
    <mergeCell ref="O14:P14"/>
    <mergeCell ref="S14:T14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T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3:20" ht="15">
      <c r="C5" s="1" t="s">
        <v>1468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8" t="s">
        <v>1462</v>
      </c>
      <c r="C6" s="1" t="s">
        <v>1423</v>
      </c>
      <c r="D6" s="1"/>
      <c r="G6" s="1" t="s">
        <v>1463</v>
      </c>
      <c r="H6" s="1"/>
      <c r="K6" s="1" t="s">
        <v>1464</v>
      </c>
      <c r="L6" s="1"/>
      <c r="O6" s="1" t="s">
        <v>1465</v>
      </c>
      <c r="P6" s="1"/>
      <c r="S6" s="3" t="s">
        <v>1466</v>
      </c>
      <c r="T6" s="3"/>
    </row>
    <row r="7" spans="1:20" ht="15">
      <c r="A7" t="s">
        <v>1424</v>
      </c>
      <c r="C7" s="6">
        <v>609668554</v>
      </c>
      <c r="D7" s="6"/>
      <c r="G7" s="5" t="s">
        <v>383</v>
      </c>
      <c r="H7" s="5"/>
      <c r="K7" s="5" t="s">
        <v>383</v>
      </c>
      <c r="L7" s="5"/>
      <c r="O7" s="6">
        <v>609668554</v>
      </c>
      <c r="P7" s="6"/>
      <c r="S7" s="5" t="s">
        <v>383</v>
      </c>
      <c r="T7" s="5"/>
    </row>
    <row r="8" spans="1:20" ht="15">
      <c r="A8" t="s">
        <v>1426</v>
      </c>
      <c r="D8" s="9">
        <v>37833394</v>
      </c>
      <c r="H8" t="s">
        <v>346</v>
      </c>
      <c r="L8" t="s">
        <v>346</v>
      </c>
      <c r="P8" s="9">
        <v>37833394</v>
      </c>
      <c r="T8" t="s">
        <v>346</v>
      </c>
    </row>
    <row r="9" spans="1:20" ht="15">
      <c r="A9" t="s">
        <v>1427</v>
      </c>
      <c r="D9" s="9">
        <v>37532373</v>
      </c>
      <c r="H9" t="s">
        <v>346</v>
      </c>
      <c r="L9" t="s">
        <v>346</v>
      </c>
      <c r="P9" s="9">
        <v>37532373</v>
      </c>
      <c r="T9" t="s">
        <v>346</v>
      </c>
    </row>
    <row r="10" spans="1:20" ht="15">
      <c r="A10" t="s">
        <v>1429</v>
      </c>
      <c r="D10" s="9">
        <v>25464461</v>
      </c>
      <c r="H10" s="9">
        <v>16020</v>
      </c>
      <c r="L10" t="s">
        <v>346</v>
      </c>
      <c r="P10" s="9">
        <v>12023298</v>
      </c>
      <c r="T10" s="9">
        <v>13425143</v>
      </c>
    </row>
    <row r="12" spans="1:20" ht="15">
      <c r="A12" s="8" t="s">
        <v>100</v>
      </c>
      <c r="D12" s="9">
        <v>710498782</v>
      </c>
      <c r="H12" s="9">
        <v>16020</v>
      </c>
      <c r="L12" t="s">
        <v>346</v>
      </c>
      <c r="P12" s="9">
        <v>697057619</v>
      </c>
      <c r="T12" s="9">
        <v>13425143</v>
      </c>
    </row>
    <row r="14" spans="1:20" ht="15">
      <c r="A14" t="s">
        <v>1431</v>
      </c>
      <c r="D14" s="9">
        <v>18910756</v>
      </c>
      <c r="H14" s="9">
        <v>18910756</v>
      </c>
      <c r="L14" t="s">
        <v>346</v>
      </c>
      <c r="P14" t="s">
        <v>346</v>
      </c>
      <c r="T14" t="s">
        <v>346</v>
      </c>
    </row>
    <row r="16" spans="1:20" ht="15">
      <c r="A16" s="8" t="s">
        <v>1432</v>
      </c>
      <c r="C16" s="6">
        <v>729409538</v>
      </c>
      <c r="D16" s="6"/>
      <c r="G16" s="6">
        <v>18926776</v>
      </c>
      <c r="H16" s="6"/>
      <c r="K16" s="5" t="s">
        <v>383</v>
      </c>
      <c r="L16" s="5"/>
      <c r="O16" s="6">
        <v>697057619</v>
      </c>
      <c r="P16" s="6"/>
      <c r="S16" s="6">
        <v>13425143</v>
      </c>
      <c r="T16" s="6"/>
    </row>
    <row r="18" spans="1:20" ht="15">
      <c r="A18" t="s">
        <v>1453</v>
      </c>
      <c r="C18" s="6">
        <v>256858457</v>
      </c>
      <c r="D18" s="6"/>
      <c r="G18" s="5" t="s">
        <v>383</v>
      </c>
      <c r="H18" s="5"/>
      <c r="K18" s="5" t="s">
        <v>383</v>
      </c>
      <c r="L18" s="5"/>
      <c r="O18" s="6">
        <v>256858457</v>
      </c>
      <c r="P18" s="6"/>
      <c r="S18" s="5" t="s">
        <v>383</v>
      </c>
      <c r="T18" s="5"/>
    </row>
  </sheetData>
  <sheetProtection selectLockedCells="1" selectUnlockedCells="1"/>
  <mergeCells count="22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514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8" t="s">
        <v>1462</v>
      </c>
      <c r="C4" s="1" t="s">
        <v>1469</v>
      </c>
      <c r="D4" s="1"/>
      <c r="G4" s="3" t="s">
        <v>1470</v>
      </c>
      <c r="H4" s="3"/>
      <c r="K4" s="1" t="s">
        <v>1471</v>
      </c>
      <c r="L4" s="1"/>
    </row>
    <row r="5" spans="1:12" ht="15">
      <c r="A5" t="s">
        <v>1472</v>
      </c>
      <c r="C5" s="6">
        <v>609668554</v>
      </c>
      <c r="D5" s="6"/>
      <c r="G5" s="6">
        <v>87389065</v>
      </c>
      <c r="H5" s="6"/>
      <c r="K5" s="6">
        <v>697057619</v>
      </c>
      <c r="L5" s="6"/>
    </row>
    <row r="6" spans="1:12" ht="15">
      <c r="A6" t="s">
        <v>1473</v>
      </c>
      <c r="D6" s="9">
        <v>279771</v>
      </c>
      <c r="H6" s="7">
        <v>-862383</v>
      </c>
      <c r="L6" s="7">
        <v>-582612</v>
      </c>
    </row>
    <row r="7" spans="1:12" ht="15">
      <c r="A7" t="s">
        <v>1474</v>
      </c>
      <c r="D7" s="7">
        <v>-7094712</v>
      </c>
      <c r="H7" s="9">
        <v>3483965</v>
      </c>
      <c r="L7" s="7">
        <v>-3610747</v>
      </c>
    </row>
    <row r="8" spans="1:12" ht="15">
      <c r="A8" s="4" t="s">
        <v>1475</v>
      </c>
      <c r="D8" s="9">
        <v>670431163</v>
      </c>
      <c r="H8" s="9">
        <v>37162713</v>
      </c>
      <c r="L8" s="9">
        <v>707593876</v>
      </c>
    </row>
    <row r="9" spans="1:12" ht="15">
      <c r="A9" t="s">
        <v>1476</v>
      </c>
      <c r="D9" s="7">
        <v>-359986800</v>
      </c>
      <c r="H9" s="7">
        <v>-84655772</v>
      </c>
      <c r="L9" s="7">
        <v>-444642572</v>
      </c>
    </row>
    <row r="10" spans="1:12" ht="15">
      <c r="A10" t="s">
        <v>1477</v>
      </c>
      <c r="D10" t="s">
        <v>346</v>
      </c>
      <c r="H10" t="s">
        <v>346</v>
      </c>
      <c r="L10" t="s">
        <v>346</v>
      </c>
    </row>
    <row r="12" spans="1:12" ht="15">
      <c r="A12" t="s">
        <v>1478</v>
      </c>
      <c r="C12" s="6">
        <v>913297976</v>
      </c>
      <c r="D12" s="6"/>
      <c r="G12" s="6">
        <v>42517588</v>
      </c>
      <c r="H12" s="6"/>
      <c r="K12" s="6">
        <v>955815564</v>
      </c>
      <c r="L12" s="6"/>
    </row>
    <row r="14" spans="1:12" ht="15">
      <c r="A14" s="4" t="s">
        <v>1479</v>
      </c>
      <c r="C14" s="12">
        <v>-5553426</v>
      </c>
      <c r="D14" s="12"/>
      <c r="G14" s="6">
        <v>2435268</v>
      </c>
      <c r="H14" s="6"/>
      <c r="K14" s="12">
        <v>-3118158</v>
      </c>
      <c r="L14" s="12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12:D12"/>
    <mergeCell ref="G12:H12"/>
    <mergeCell ref="K12:L12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3:12" ht="15">
      <c r="C5" s="1" t="s">
        <v>539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8" t="s">
        <v>1462</v>
      </c>
      <c r="C6" s="1" t="s">
        <v>1469</v>
      </c>
      <c r="D6" s="1"/>
      <c r="G6" s="3" t="s">
        <v>1470</v>
      </c>
      <c r="H6" s="3"/>
      <c r="K6" s="1" t="s">
        <v>1471</v>
      </c>
      <c r="L6" s="1"/>
    </row>
    <row r="7" spans="1:12" ht="15">
      <c r="A7" t="s">
        <v>1472</v>
      </c>
      <c r="C7" s="6">
        <v>548410095</v>
      </c>
      <c r="D7" s="6"/>
      <c r="G7" s="6">
        <v>47412741</v>
      </c>
      <c r="H7" s="6"/>
      <c r="K7" s="6">
        <v>595822836</v>
      </c>
      <c r="L7" s="6"/>
    </row>
    <row r="8" spans="1:12" ht="15">
      <c r="A8" t="s">
        <v>1480</v>
      </c>
      <c r="D8" s="9">
        <v>2751432</v>
      </c>
      <c r="H8" s="9">
        <v>508716</v>
      </c>
      <c r="L8" s="9">
        <v>3260148</v>
      </c>
    </row>
    <row r="9" spans="1:12" ht="15">
      <c r="A9" t="s">
        <v>1481</v>
      </c>
      <c r="D9" s="9">
        <v>3413386</v>
      </c>
      <c r="H9" s="7">
        <v>-178828</v>
      </c>
      <c r="L9" s="9">
        <v>3234558</v>
      </c>
    </row>
    <row r="10" spans="1:12" ht="15">
      <c r="A10" s="4" t="s">
        <v>1475</v>
      </c>
      <c r="D10" s="9">
        <v>433620964</v>
      </c>
      <c r="H10" s="9">
        <v>64717862</v>
      </c>
      <c r="L10" s="9">
        <v>498338826</v>
      </c>
    </row>
    <row r="11" spans="1:12" ht="15">
      <c r="A11" t="s">
        <v>1476</v>
      </c>
      <c r="D11" s="7">
        <v>-378527323</v>
      </c>
      <c r="H11" s="7">
        <v>-25071426</v>
      </c>
      <c r="L11" s="7">
        <v>-403598749</v>
      </c>
    </row>
    <row r="12" spans="1:12" ht="15">
      <c r="A12" t="s">
        <v>1477</v>
      </c>
      <c r="D12" t="s">
        <v>346</v>
      </c>
      <c r="H12" t="s">
        <v>346</v>
      </c>
      <c r="L12" t="s">
        <v>346</v>
      </c>
    </row>
    <row r="14" spans="1:12" ht="15">
      <c r="A14" t="s">
        <v>1478</v>
      </c>
      <c r="C14" s="6">
        <v>609668554</v>
      </c>
      <c r="D14" s="6"/>
      <c r="G14" s="6">
        <v>87389065</v>
      </c>
      <c r="H14" s="6"/>
      <c r="K14" s="6">
        <v>697057619</v>
      </c>
      <c r="L14" s="6"/>
    </row>
    <row r="16" spans="1:12" ht="15">
      <c r="A16" s="4" t="s">
        <v>1482</v>
      </c>
      <c r="C16" s="6">
        <v>2819530</v>
      </c>
      <c r="D16" s="6"/>
      <c r="G16" s="6">
        <v>621165</v>
      </c>
      <c r="H16" s="6"/>
      <c r="K16" s="6">
        <v>3440695</v>
      </c>
      <c r="L16" s="6"/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7:D7"/>
    <mergeCell ref="G7:H7"/>
    <mergeCell ref="K7:L7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5" width="4.7109375" style="0" customWidth="1"/>
    <col min="6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5" spans="1:5" ht="15">
      <c r="A5" t="s">
        <v>85</v>
      </c>
      <c r="D5" s="10">
        <v>1</v>
      </c>
      <c r="E5" t="s">
        <v>86</v>
      </c>
    </row>
    <row r="6" spans="1:5" ht="15">
      <c r="A6" t="s">
        <v>87</v>
      </c>
      <c r="D6" s="10">
        <v>0.26</v>
      </c>
      <c r="E6" t="s">
        <v>88</v>
      </c>
    </row>
    <row r="7" spans="1:5" ht="15">
      <c r="A7" t="s">
        <v>89</v>
      </c>
      <c r="D7" s="10">
        <v>2.71</v>
      </c>
      <c r="E7" t="s">
        <v>90</v>
      </c>
    </row>
    <row r="8" spans="1:5" ht="15">
      <c r="A8" t="s">
        <v>91</v>
      </c>
      <c r="D8" s="10">
        <v>1.41</v>
      </c>
      <c r="E8" t="s">
        <v>92</v>
      </c>
    </row>
    <row r="9" spans="1:5" ht="15">
      <c r="A9" t="s">
        <v>93</v>
      </c>
      <c r="D9" s="10">
        <v>0.56</v>
      </c>
      <c r="E9" t="s">
        <v>94</v>
      </c>
    </row>
    <row r="11" spans="1:5" ht="15">
      <c r="A11" s="8" t="s">
        <v>95</v>
      </c>
      <c r="D11" s="10">
        <v>5.94</v>
      </c>
      <c r="E11" t="s">
        <v>96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866</v>
      </c>
      <c r="D3" s="1"/>
      <c r="E3" s="1"/>
      <c r="F3" s="1"/>
      <c r="G3" s="1"/>
      <c r="H3" s="1"/>
    </row>
    <row r="4" spans="1:8" ht="15">
      <c r="A4" s="8" t="s">
        <v>1453</v>
      </c>
      <c r="C4" s="1" t="s">
        <v>37</v>
      </c>
      <c r="D4" s="1"/>
      <c r="G4" s="1" t="s">
        <v>38</v>
      </c>
      <c r="H4" s="1"/>
    </row>
    <row r="5" spans="1:8" ht="15">
      <c r="A5" t="s">
        <v>1483</v>
      </c>
      <c r="C5" s="6">
        <v>256858457</v>
      </c>
      <c r="D5" s="6"/>
      <c r="G5" s="6">
        <v>232389498</v>
      </c>
      <c r="H5" s="6"/>
    </row>
    <row r="6" spans="1:8" ht="15">
      <c r="A6" t="s">
        <v>1484</v>
      </c>
      <c r="D6" s="7">
        <v>-4673861</v>
      </c>
      <c r="H6" s="9">
        <v>3593159</v>
      </c>
    </row>
    <row r="7" spans="1:8" ht="15">
      <c r="A7" t="s">
        <v>1485</v>
      </c>
      <c r="D7" s="9">
        <v>246485010</v>
      </c>
      <c r="H7" s="9">
        <v>309680000</v>
      </c>
    </row>
    <row r="8" spans="1:8" ht="15">
      <c r="A8" t="s">
        <v>1486</v>
      </c>
      <c r="D8" s="7">
        <v>-166540791</v>
      </c>
      <c r="H8" s="7">
        <v>-288804200</v>
      </c>
    </row>
    <row r="9" spans="1:8" ht="15">
      <c r="A9" t="s">
        <v>1477</v>
      </c>
      <c r="D9" t="s">
        <v>346</v>
      </c>
      <c r="H9" t="s">
        <v>346</v>
      </c>
    </row>
    <row r="11" spans="1:8" ht="15">
      <c r="A11" t="s">
        <v>1487</v>
      </c>
      <c r="C11" s="6">
        <v>332128815</v>
      </c>
      <c r="D11" s="6"/>
      <c r="G11" s="6">
        <v>256858457</v>
      </c>
      <c r="H11" s="6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5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8" t="s">
        <v>1488</v>
      </c>
      <c r="C3" s="1" t="s">
        <v>1489</v>
      </c>
      <c r="D3" s="1"/>
      <c r="G3" s="1" t="s">
        <v>1490</v>
      </c>
      <c r="H3" s="1"/>
      <c r="K3" s="1" t="s">
        <v>1491</v>
      </c>
      <c r="L3" s="1"/>
      <c r="O3" s="1" t="s">
        <v>1492</v>
      </c>
      <c r="P3" s="1"/>
      <c r="S3" s="3" t="s">
        <v>1493</v>
      </c>
      <c r="T3" s="3"/>
    </row>
    <row r="4" spans="1:20" ht="15">
      <c r="A4" t="s">
        <v>1494</v>
      </c>
      <c r="C4" t="s">
        <v>196</v>
      </c>
      <c r="D4" s="9">
        <v>9900000</v>
      </c>
      <c r="G4" s="6">
        <v>7720020</v>
      </c>
      <c r="H4" s="6"/>
      <c r="K4" s="6">
        <v>7163165</v>
      </c>
      <c r="L4" s="6"/>
      <c r="P4" t="s">
        <v>1495</v>
      </c>
      <c r="S4" s="12">
        <v>-556855</v>
      </c>
      <c r="T4" s="12"/>
    </row>
    <row r="5" spans="1:20" ht="15">
      <c r="A5" t="s">
        <v>1496</v>
      </c>
      <c r="C5" t="s">
        <v>231</v>
      </c>
      <c r="D5" s="9">
        <v>17500000</v>
      </c>
      <c r="H5" s="9">
        <v>12407500</v>
      </c>
      <c r="L5" s="9">
        <v>13538612</v>
      </c>
      <c r="P5" t="s">
        <v>1497</v>
      </c>
      <c r="T5" s="9">
        <v>1131112</v>
      </c>
    </row>
    <row r="7" spans="7:20" ht="15">
      <c r="G7" s="6">
        <v>20127520</v>
      </c>
      <c r="H7" s="6"/>
      <c r="K7" s="6">
        <v>20701777</v>
      </c>
      <c r="L7" s="6"/>
      <c r="S7" s="6">
        <v>574257</v>
      </c>
      <c r="T7" s="6"/>
    </row>
  </sheetData>
  <sheetProtection selectLockedCells="1" selectUnlockedCells="1"/>
  <mergeCells count="11">
    <mergeCell ref="C3:D3"/>
    <mergeCell ref="G3:H3"/>
    <mergeCell ref="K3:L3"/>
    <mergeCell ref="O3:P3"/>
    <mergeCell ref="S3:T3"/>
    <mergeCell ref="G4:H4"/>
    <mergeCell ref="K4:L4"/>
    <mergeCell ref="S4:T4"/>
    <mergeCell ref="G7:H7"/>
    <mergeCell ref="K7:L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5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1:20" ht="39.75" customHeight="1">
      <c r="A5" s="2" t="s">
        <v>1498</v>
      </c>
      <c r="C5" s="1" t="s">
        <v>1489</v>
      </c>
      <c r="D5" s="1"/>
      <c r="G5" s="1" t="s">
        <v>1490</v>
      </c>
      <c r="H5" s="1"/>
      <c r="K5" s="1" t="s">
        <v>1491</v>
      </c>
      <c r="L5" s="1"/>
      <c r="O5" s="1" t="s">
        <v>1492</v>
      </c>
      <c r="P5" s="1"/>
      <c r="S5" s="3" t="s">
        <v>1499</v>
      </c>
      <c r="T5" s="3"/>
    </row>
    <row r="6" spans="1:20" ht="15">
      <c r="A6" t="s">
        <v>1496</v>
      </c>
      <c r="C6" t="s">
        <v>231</v>
      </c>
      <c r="D6" s="9">
        <v>17500000</v>
      </c>
      <c r="G6" s="6">
        <v>12407501</v>
      </c>
      <c r="H6" s="6"/>
      <c r="K6" s="6">
        <v>13992720</v>
      </c>
      <c r="L6" s="6"/>
      <c r="P6" t="s">
        <v>1500</v>
      </c>
      <c r="S6" s="6">
        <v>1585219</v>
      </c>
      <c r="T6" s="6"/>
    </row>
    <row r="7" spans="1:20" ht="15">
      <c r="A7" t="s">
        <v>1501</v>
      </c>
      <c r="C7" t="s">
        <v>320</v>
      </c>
      <c r="D7" s="9">
        <v>12200000</v>
      </c>
      <c r="H7" s="9">
        <v>12675800</v>
      </c>
      <c r="L7" s="9">
        <v>14422852</v>
      </c>
      <c r="P7" t="s">
        <v>1502</v>
      </c>
      <c r="T7" s="9">
        <v>1747052</v>
      </c>
    </row>
    <row r="9" spans="7:20" ht="15">
      <c r="G9" s="6">
        <v>25083301</v>
      </c>
      <c r="H9" s="6"/>
      <c r="K9" s="6">
        <v>28415572</v>
      </c>
      <c r="L9" s="6"/>
      <c r="S9" s="6">
        <v>3332271</v>
      </c>
      <c r="T9" s="6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G6:H6"/>
    <mergeCell ref="K6:L6"/>
    <mergeCell ref="S6:T6"/>
    <mergeCell ref="G9:H9"/>
    <mergeCell ref="K9:L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F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1503</v>
      </c>
      <c r="B2" s="1"/>
      <c r="C2" s="1"/>
      <c r="D2" s="1"/>
      <c r="E2" s="1"/>
      <c r="F2" s="1"/>
    </row>
    <row r="5" spans="1:32" ht="39.75" customHeight="1">
      <c r="A5" s="2" t="s">
        <v>1504</v>
      </c>
      <c r="C5" s="3" t="s">
        <v>1505</v>
      </c>
      <c r="D5" s="3"/>
      <c r="G5" s="3" t="s">
        <v>1506</v>
      </c>
      <c r="H5" s="3"/>
      <c r="K5" s="3" t="s">
        <v>1507</v>
      </c>
      <c r="L5" s="3"/>
      <c r="O5" s="3" t="s">
        <v>1508</v>
      </c>
      <c r="P5" s="3"/>
      <c r="S5" s="3" t="s">
        <v>1509</v>
      </c>
      <c r="T5" s="3"/>
      <c r="W5" s="3" t="s">
        <v>1510</v>
      </c>
      <c r="X5" s="3"/>
      <c r="AA5" s="3" t="s">
        <v>1511</v>
      </c>
      <c r="AB5" s="3"/>
      <c r="AE5" s="3" t="s">
        <v>1512</v>
      </c>
      <c r="AF5" s="3"/>
    </row>
    <row r="6" ht="15">
      <c r="A6" s="8" t="s">
        <v>1513</v>
      </c>
    </row>
    <row r="7" ht="15">
      <c r="A7" t="s">
        <v>1514</v>
      </c>
    </row>
    <row r="8" spans="1:32" ht="15">
      <c r="A8" t="s">
        <v>1515</v>
      </c>
      <c r="C8" s="6">
        <v>43525143</v>
      </c>
      <c r="D8" s="6"/>
      <c r="G8" s="6">
        <v>101375000</v>
      </c>
      <c r="H8" s="6"/>
      <c r="K8" s="5" t="s">
        <v>383</v>
      </c>
      <c r="L8" s="5"/>
      <c r="O8" s="6">
        <v>5302909</v>
      </c>
      <c r="P8" s="6"/>
      <c r="S8" s="6">
        <v>2187500</v>
      </c>
      <c r="T8" s="6"/>
      <c r="W8" s="6">
        <v>960086</v>
      </c>
      <c r="X8" s="6"/>
      <c r="AA8" s="6">
        <v>145860229</v>
      </c>
      <c r="AB8" s="6"/>
      <c r="AE8" s="5" t="s">
        <v>383</v>
      </c>
      <c r="AF8" s="5"/>
    </row>
    <row r="10" spans="1:32" ht="15">
      <c r="A10" s="8" t="s">
        <v>1516</v>
      </c>
      <c r="C10" s="6">
        <v>43525143</v>
      </c>
      <c r="D10" s="6"/>
      <c r="G10" s="6">
        <v>101375000</v>
      </c>
      <c r="H10" s="6"/>
      <c r="K10" s="5" t="s">
        <v>383</v>
      </c>
      <c r="L10" s="5"/>
      <c r="O10" s="6">
        <v>5302909</v>
      </c>
      <c r="P10" s="6"/>
      <c r="S10" s="6">
        <v>2187500</v>
      </c>
      <c r="T10" s="6"/>
      <c r="W10" s="6">
        <v>960086</v>
      </c>
      <c r="X10" s="6"/>
      <c r="AA10" s="6">
        <v>145860229</v>
      </c>
      <c r="AB10" s="6"/>
      <c r="AE10" s="5" t="s">
        <v>383</v>
      </c>
      <c r="AF10" s="5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8:D8"/>
    <mergeCell ref="G8:H8"/>
    <mergeCell ref="K8:L8"/>
    <mergeCell ref="O8:P8"/>
    <mergeCell ref="S8:T8"/>
    <mergeCell ref="W8:X8"/>
    <mergeCell ref="AA8:AB8"/>
    <mergeCell ref="AE8:AF8"/>
    <mergeCell ref="C10:D10"/>
    <mergeCell ref="G10:H10"/>
    <mergeCell ref="K10:L10"/>
    <mergeCell ref="O10:P10"/>
    <mergeCell ref="S10:T10"/>
    <mergeCell ref="W10:X10"/>
    <mergeCell ref="AA10:AB10"/>
    <mergeCell ref="AE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1517</v>
      </c>
      <c r="B2" s="1"/>
      <c r="C2" s="1"/>
      <c r="D2" s="1"/>
      <c r="E2" s="1"/>
      <c r="F2" s="1"/>
    </row>
    <row r="5" spans="3:12" ht="15">
      <c r="C5" s="1" t="s">
        <v>866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37</v>
      </c>
      <c r="D6" s="1"/>
      <c r="G6" s="1" t="s">
        <v>38</v>
      </c>
      <c r="H6" s="1"/>
      <c r="K6" s="1" t="s">
        <v>39</v>
      </c>
      <c r="L6" s="1"/>
    </row>
    <row r="7" spans="1:12" ht="15">
      <c r="A7" t="s">
        <v>1518</v>
      </c>
      <c r="C7" s="6">
        <v>33490222</v>
      </c>
      <c r="D7" s="6"/>
      <c r="G7" s="6">
        <v>36325280</v>
      </c>
      <c r="H7" s="6"/>
      <c r="K7" s="6">
        <v>33488663</v>
      </c>
      <c r="L7" s="6"/>
    </row>
    <row r="8" spans="1:12" ht="15">
      <c r="A8" t="s">
        <v>1519</v>
      </c>
      <c r="D8" s="9">
        <v>38299077</v>
      </c>
      <c r="H8" s="9">
        <v>30274595</v>
      </c>
      <c r="L8" s="9">
        <v>26730074</v>
      </c>
    </row>
    <row r="9" spans="1:12" ht="15">
      <c r="A9" t="s">
        <v>1520</v>
      </c>
      <c r="C9" s="13">
        <v>0.87</v>
      </c>
      <c r="D9" s="13"/>
      <c r="G9" s="13">
        <v>1.2</v>
      </c>
      <c r="H9" s="13"/>
      <c r="K9" s="13">
        <v>1.25</v>
      </c>
      <c r="L9" s="13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940</v>
      </c>
      <c r="B2" s="1"/>
      <c r="C2" s="1"/>
      <c r="D2" s="1"/>
      <c r="E2" s="1"/>
      <c r="F2" s="1"/>
    </row>
    <row r="5" spans="3:12" ht="15">
      <c r="C5" s="1" t="s">
        <v>866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37</v>
      </c>
      <c r="D6" s="1"/>
      <c r="G6" s="1" t="s">
        <v>38</v>
      </c>
      <c r="H6" s="1"/>
      <c r="K6" s="1" t="s">
        <v>39</v>
      </c>
      <c r="L6" s="1"/>
    </row>
    <row r="7" spans="1:12" ht="15">
      <c r="A7" t="s">
        <v>1521</v>
      </c>
      <c r="C7" s="5" t="s">
        <v>383</v>
      </c>
      <c r="D7" s="5"/>
      <c r="G7" s="12">
        <v>-256194</v>
      </c>
      <c r="H7" s="12"/>
      <c r="K7" s="12">
        <v>-308435</v>
      </c>
      <c r="L7" s="12"/>
    </row>
    <row r="8" spans="1:12" ht="15">
      <c r="A8" t="s">
        <v>1522</v>
      </c>
      <c r="D8" s="7">
        <v>-106509</v>
      </c>
      <c r="H8" s="9">
        <v>255274</v>
      </c>
      <c r="L8" t="s">
        <v>346</v>
      </c>
    </row>
    <row r="9" spans="1:12" ht="15">
      <c r="A9" t="s">
        <v>1523</v>
      </c>
      <c r="D9" s="9">
        <v>106509</v>
      </c>
      <c r="H9" s="9">
        <v>920</v>
      </c>
      <c r="L9" s="9">
        <v>308435</v>
      </c>
    </row>
  </sheetData>
  <sheetProtection selectLockedCells="1" selectUnlockedCells="1"/>
  <mergeCells count="8">
    <mergeCell ref="A2:F2"/>
    <mergeCell ref="C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866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37</v>
      </c>
      <c r="D4" s="1"/>
      <c r="G4" s="1" t="s">
        <v>38</v>
      </c>
      <c r="H4" s="1"/>
      <c r="K4" s="1" t="s">
        <v>39</v>
      </c>
      <c r="L4" s="1"/>
    </row>
    <row r="5" spans="1:12" ht="15">
      <c r="A5" t="s">
        <v>48</v>
      </c>
      <c r="C5" s="6">
        <v>33490222</v>
      </c>
      <c r="D5" s="6"/>
      <c r="G5" s="6">
        <v>36325280</v>
      </c>
      <c r="H5" s="6"/>
      <c r="K5" s="6">
        <v>33488663</v>
      </c>
      <c r="L5" s="6"/>
    </row>
    <row r="6" spans="1:12" ht="15">
      <c r="A6" t="s">
        <v>911</v>
      </c>
      <c r="D6" s="9">
        <v>2327118</v>
      </c>
      <c r="H6" s="7">
        <v>-5410903</v>
      </c>
      <c r="L6" s="9">
        <v>1376788</v>
      </c>
    </row>
    <row r="7" spans="1:12" ht="15">
      <c r="A7" t="s">
        <v>1524</v>
      </c>
      <c r="D7" s="7">
        <v>-4853251</v>
      </c>
      <c r="H7" s="9">
        <v>2530986</v>
      </c>
      <c r="L7" s="7">
        <v>-7529291</v>
      </c>
    </row>
    <row r="8" spans="1:12" ht="15">
      <c r="A8" s="4" t="s">
        <v>1525</v>
      </c>
      <c r="D8" s="9">
        <v>8448942</v>
      </c>
      <c r="H8" s="9">
        <v>956942</v>
      </c>
      <c r="L8" s="9">
        <v>642719</v>
      </c>
    </row>
    <row r="9" spans="1:12" ht="15">
      <c r="A9" t="s">
        <v>1526</v>
      </c>
      <c r="D9" s="9">
        <v>804113</v>
      </c>
      <c r="H9" s="9">
        <v>300000</v>
      </c>
      <c r="L9" t="s">
        <v>346</v>
      </c>
    </row>
    <row r="11" spans="1:12" ht="15">
      <c r="A11" t="s">
        <v>1527</v>
      </c>
      <c r="C11" s="6">
        <v>40217144</v>
      </c>
      <c r="D11" s="6"/>
      <c r="G11" s="6">
        <v>34702305</v>
      </c>
      <c r="H11" s="6"/>
      <c r="K11" s="6">
        <v>27978879</v>
      </c>
      <c r="L11" s="6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1528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37</v>
      </c>
      <c r="D4" s="1"/>
      <c r="G4" s="1" t="s">
        <v>38</v>
      </c>
      <c r="H4" s="1"/>
      <c r="K4" s="1" t="s">
        <v>39</v>
      </c>
      <c r="L4" s="1"/>
    </row>
    <row r="5" spans="1:12" ht="15">
      <c r="A5" t="s">
        <v>1529</v>
      </c>
      <c r="C5" s="6">
        <v>12020827</v>
      </c>
      <c r="D5" s="6"/>
      <c r="G5" s="6">
        <v>13882332</v>
      </c>
      <c r="H5" s="6"/>
      <c r="K5" s="6">
        <v>10097684</v>
      </c>
      <c r="L5" s="6"/>
    </row>
    <row r="6" spans="1:12" ht="15">
      <c r="A6" t="s">
        <v>1530</v>
      </c>
      <c r="D6" s="7">
        <v>-2381225</v>
      </c>
      <c r="H6" s="9">
        <v>808615</v>
      </c>
      <c r="L6" s="7">
        <v>-1121514</v>
      </c>
    </row>
    <row r="7" spans="1:12" ht="15">
      <c r="A7" t="s">
        <v>1531</v>
      </c>
      <c r="D7" s="7">
        <v>-17124281</v>
      </c>
      <c r="H7" s="7">
        <v>-7237913</v>
      </c>
      <c r="L7" s="7">
        <v>-5793312</v>
      </c>
    </row>
    <row r="8" spans="1:12" ht="15">
      <c r="A8" t="s">
        <v>1532</v>
      </c>
      <c r="D8" s="9">
        <v>3825139</v>
      </c>
      <c r="H8" s="7">
        <v>-1028112</v>
      </c>
      <c r="L8" s="9">
        <v>1502874</v>
      </c>
    </row>
    <row r="10" spans="1:12" ht="15">
      <c r="A10" s="8" t="s">
        <v>1533</v>
      </c>
      <c r="C10" s="12">
        <v>-3659540</v>
      </c>
      <c r="D10" s="12"/>
      <c r="G10" s="6">
        <v>6424922</v>
      </c>
      <c r="H10" s="6"/>
      <c r="K10" s="6">
        <v>4685732</v>
      </c>
      <c r="L10" s="6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1" t="s">
        <v>866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37</v>
      </c>
      <c r="D4" s="1"/>
      <c r="G4" s="1" t="s">
        <v>38</v>
      </c>
      <c r="H4" s="1"/>
      <c r="K4" s="1" t="s">
        <v>39</v>
      </c>
      <c r="L4" s="1"/>
    </row>
    <row r="5" spans="1:12" ht="15">
      <c r="A5" t="s">
        <v>1534</v>
      </c>
      <c r="C5" s="6">
        <v>42766069</v>
      </c>
      <c r="D5" s="6"/>
      <c r="G5" s="6">
        <v>34842284</v>
      </c>
      <c r="H5" s="6"/>
      <c r="K5" s="6">
        <v>30472284</v>
      </c>
      <c r="L5" s="6"/>
    </row>
    <row r="6" spans="1:12" ht="15">
      <c r="A6" t="s">
        <v>1535</v>
      </c>
      <c r="D6" s="9">
        <v>808615</v>
      </c>
      <c r="H6" t="s">
        <v>346</v>
      </c>
      <c r="L6" t="s">
        <v>346</v>
      </c>
    </row>
    <row r="8" spans="1:12" ht="15">
      <c r="A8" s="8" t="s">
        <v>1536</v>
      </c>
      <c r="C8" s="6">
        <v>43574684</v>
      </c>
      <c r="D8" s="6"/>
      <c r="G8" s="6">
        <v>34842284</v>
      </c>
      <c r="H8" s="6"/>
      <c r="K8" s="6">
        <v>30472284</v>
      </c>
      <c r="L8" s="6"/>
    </row>
    <row r="10" spans="1:12" ht="15">
      <c r="A10" s="8" t="s">
        <v>1537</v>
      </c>
      <c r="C10" s="13">
        <v>1.1400000000000001</v>
      </c>
      <c r="D10" s="13"/>
      <c r="G10" s="13">
        <v>1.15</v>
      </c>
      <c r="H10" s="13"/>
      <c r="K10" s="13">
        <v>1.1400000000000001</v>
      </c>
      <c r="L10" s="13"/>
    </row>
  </sheetData>
  <sheetProtection selectLockedCells="1" selectUnlockedCells="1"/>
  <mergeCells count="13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T3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1538</v>
      </c>
      <c r="B2" s="1"/>
      <c r="C2" s="1"/>
      <c r="D2" s="1"/>
      <c r="E2" s="1"/>
      <c r="F2" s="1"/>
    </row>
    <row r="5" spans="3:20" ht="15">
      <c r="C5" s="1" t="s">
        <v>37</v>
      </c>
      <c r="D5" s="1"/>
      <c r="G5" s="1" t="s">
        <v>38</v>
      </c>
      <c r="H5" s="1"/>
      <c r="K5" s="1" t="s">
        <v>39</v>
      </c>
      <c r="L5" s="1"/>
      <c r="O5" s="1" t="s">
        <v>40</v>
      </c>
      <c r="P5" s="1"/>
      <c r="S5" s="1" t="s">
        <v>41</v>
      </c>
      <c r="T5" s="1"/>
    </row>
    <row r="6" ht="15">
      <c r="A6" t="s">
        <v>1539</v>
      </c>
    </row>
    <row r="7" spans="1:20" ht="15">
      <c r="A7" t="s">
        <v>1540</v>
      </c>
      <c r="C7" s="13">
        <v>14.1</v>
      </c>
      <c r="D7" s="13"/>
      <c r="G7" s="13">
        <v>14.06</v>
      </c>
      <c r="H7" s="13"/>
      <c r="K7" s="13">
        <v>13.95</v>
      </c>
      <c r="L7" s="13"/>
      <c r="O7" s="13">
        <v>14.4</v>
      </c>
      <c r="P7" s="13"/>
      <c r="S7" s="13">
        <v>14.1</v>
      </c>
      <c r="T7" s="13"/>
    </row>
    <row r="8" spans="1:20" ht="15">
      <c r="A8" t="s">
        <v>1541</v>
      </c>
      <c r="D8" s="10">
        <v>0.81</v>
      </c>
      <c r="H8" s="10">
        <v>1.1</v>
      </c>
      <c r="L8" s="10">
        <v>1.02</v>
      </c>
      <c r="P8" s="10">
        <v>1.08</v>
      </c>
      <c r="T8" s="10">
        <v>1.12</v>
      </c>
    </row>
    <row r="9" spans="1:20" ht="15">
      <c r="A9" t="s">
        <v>1542</v>
      </c>
      <c r="D9" s="10">
        <v>0.06</v>
      </c>
      <c r="H9" s="10">
        <v>0.1</v>
      </c>
      <c r="L9" s="10">
        <v>0.23</v>
      </c>
      <c r="P9" s="11">
        <v>-0.31</v>
      </c>
      <c r="T9" s="10">
        <v>0.26</v>
      </c>
    </row>
    <row r="11" spans="1:20" ht="15">
      <c r="A11" s="4" t="s">
        <v>1543</v>
      </c>
      <c r="D11" s="10">
        <v>0.87</v>
      </c>
      <c r="H11" s="10">
        <v>1.2</v>
      </c>
      <c r="L11" s="10">
        <v>1.25</v>
      </c>
      <c r="P11" s="10">
        <v>0.77</v>
      </c>
      <c r="T11" s="10">
        <v>1.38</v>
      </c>
    </row>
    <row r="12" ht="15">
      <c r="A12" s="4" t="s">
        <v>1544</v>
      </c>
    </row>
    <row r="13" spans="1:20" ht="15">
      <c r="A13" t="s">
        <v>892</v>
      </c>
      <c r="D13" s="11">
        <v>-1.03</v>
      </c>
      <c r="H13" s="11">
        <v>-1.15</v>
      </c>
      <c r="L13" s="11">
        <v>-1.13</v>
      </c>
      <c r="P13" s="11">
        <v>-0.98</v>
      </c>
      <c r="T13" s="11">
        <v>-0.84</v>
      </c>
    </row>
    <row r="14" spans="1:20" ht="15">
      <c r="A14" t="s">
        <v>893</v>
      </c>
      <c r="D14" s="11">
        <v>-0.11</v>
      </c>
      <c r="H14" t="s">
        <v>346</v>
      </c>
      <c r="L14" s="11">
        <v>-0.01</v>
      </c>
      <c r="P14" s="11">
        <v>-0.18</v>
      </c>
      <c r="T14" s="11">
        <v>-0.24</v>
      </c>
    </row>
    <row r="16" spans="1:20" ht="15">
      <c r="A16" s="8" t="s">
        <v>894</v>
      </c>
      <c r="D16" s="11">
        <v>-1.1400000000000001</v>
      </c>
      <c r="H16" s="11">
        <v>-1.15</v>
      </c>
      <c r="L16" s="11">
        <v>-1.1400000000000001</v>
      </c>
      <c r="P16" s="11">
        <v>-1.16</v>
      </c>
      <c r="T16" s="11">
        <v>-1.08</v>
      </c>
    </row>
    <row r="17" spans="1:20" ht="15">
      <c r="A17" t="s">
        <v>1545</v>
      </c>
      <c r="D17" s="11">
        <v>-0.01</v>
      </c>
      <c r="H17" s="11">
        <v>-0.01</v>
      </c>
      <c r="L17" t="s">
        <v>346</v>
      </c>
      <c r="P17" s="11">
        <v>-0.06</v>
      </c>
      <c r="T17" t="s">
        <v>346</v>
      </c>
    </row>
    <row r="19" spans="1:20" ht="15">
      <c r="A19" t="s">
        <v>1546</v>
      </c>
      <c r="C19" s="13">
        <v>13.82</v>
      </c>
      <c r="D19" s="13"/>
      <c r="G19" s="13">
        <v>14.1</v>
      </c>
      <c r="H19" s="13"/>
      <c r="K19" s="13">
        <v>14.06</v>
      </c>
      <c r="L19" s="13"/>
      <c r="O19" s="13">
        <v>13.95</v>
      </c>
      <c r="P19" s="13"/>
      <c r="S19" s="13">
        <v>14.4</v>
      </c>
      <c r="T19" s="13"/>
    </row>
    <row r="21" spans="1:20" ht="15">
      <c r="A21" t="s">
        <v>1547</v>
      </c>
      <c r="C21" s="13">
        <v>13.15</v>
      </c>
      <c r="D21" s="13"/>
      <c r="G21" s="13">
        <v>14.48</v>
      </c>
      <c r="H21" s="13"/>
      <c r="K21" s="13">
        <v>13.23</v>
      </c>
      <c r="L21" s="13"/>
      <c r="O21" s="13">
        <v>11.94</v>
      </c>
      <c r="P21" s="13"/>
      <c r="S21" s="13">
        <v>13.78</v>
      </c>
      <c r="T21" s="13"/>
    </row>
    <row r="23" spans="1:20" ht="15">
      <c r="A23" s="8" t="s">
        <v>1548</v>
      </c>
      <c r="D23" t="s">
        <v>62</v>
      </c>
      <c r="E23" t="s">
        <v>24</v>
      </c>
      <c r="H23" t="s">
        <v>63</v>
      </c>
      <c r="L23" t="s">
        <v>64</v>
      </c>
      <c r="P23" t="s">
        <v>65</v>
      </c>
      <c r="Q23" t="s">
        <v>24</v>
      </c>
      <c r="T23" t="s">
        <v>66</v>
      </c>
    </row>
    <row r="24" spans="1:20" ht="15">
      <c r="A24" t="s">
        <v>1549</v>
      </c>
      <c r="D24" s="9">
        <v>38772074</v>
      </c>
      <c r="H24" s="9">
        <v>32480074</v>
      </c>
      <c r="L24" s="9">
        <v>26730074</v>
      </c>
      <c r="P24" s="9">
        <v>26730074</v>
      </c>
      <c r="T24" s="9">
        <v>14898056</v>
      </c>
    </row>
    <row r="26" ht="15">
      <c r="A26" t="s">
        <v>1550</v>
      </c>
    </row>
    <row r="27" spans="1:20" ht="15">
      <c r="A27" t="s">
        <v>1551</v>
      </c>
      <c r="D27" t="s">
        <v>1552</v>
      </c>
      <c r="H27" t="s">
        <v>1553</v>
      </c>
      <c r="L27" t="s">
        <v>1554</v>
      </c>
      <c r="P27" t="s">
        <v>1552</v>
      </c>
      <c r="T27" t="s">
        <v>1555</v>
      </c>
    </row>
    <row r="28" spans="1:20" ht="15">
      <c r="A28" t="s">
        <v>1556</v>
      </c>
      <c r="D28" t="s">
        <v>1557</v>
      </c>
      <c r="H28" t="s">
        <v>1558</v>
      </c>
      <c r="L28" t="s">
        <v>1559</v>
      </c>
      <c r="P28" t="s">
        <v>1560</v>
      </c>
      <c r="T28" t="s">
        <v>1561</v>
      </c>
    </row>
    <row r="30" spans="1:20" ht="15">
      <c r="A30" t="s">
        <v>1562</v>
      </c>
      <c r="D30" t="s">
        <v>170</v>
      </c>
      <c r="H30" t="s">
        <v>1563</v>
      </c>
      <c r="L30" t="s">
        <v>1564</v>
      </c>
      <c r="P30" t="s">
        <v>1565</v>
      </c>
      <c r="T30" t="s">
        <v>1566</v>
      </c>
    </row>
    <row r="31" spans="1:20" ht="15">
      <c r="A31" t="s">
        <v>1567</v>
      </c>
      <c r="D31" t="s">
        <v>1568</v>
      </c>
      <c r="H31" t="s">
        <v>159</v>
      </c>
      <c r="L31" t="s">
        <v>1569</v>
      </c>
      <c r="P31" t="s">
        <v>1570</v>
      </c>
      <c r="T31" t="s">
        <v>1571</v>
      </c>
    </row>
    <row r="32" spans="1:20" ht="15">
      <c r="A32" t="s">
        <v>1572</v>
      </c>
      <c r="C32" s="6">
        <v>535841568</v>
      </c>
      <c r="D32" s="6"/>
      <c r="G32" s="6">
        <v>457906274</v>
      </c>
      <c r="H32" s="6"/>
      <c r="K32" s="6">
        <v>375906828</v>
      </c>
      <c r="L32" s="6"/>
      <c r="O32" s="6">
        <v>372890449</v>
      </c>
      <c r="P32" s="6"/>
      <c r="S32" s="6">
        <v>214527710</v>
      </c>
      <c r="T32" s="6"/>
    </row>
    <row r="34" spans="1:20" ht="15">
      <c r="A34" t="s">
        <v>1573</v>
      </c>
      <c r="C34" s="6">
        <v>354321752</v>
      </c>
      <c r="D34" s="6"/>
      <c r="G34" s="6">
        <v>269319832</v>
      </c>
      <c r="H34" s="6"/>
      <c r="K34" s="6">
        <v>140218095</v>
      </c>
      <c r="L34" s="6"/>
      <c r="O34" s="6">
        <v>123924384</v>
      </c>
      <c r="P34" s="6"/>
      <c r="S34" s="6">
        <v>147599452</v>
      </c>
      <c r="T34" s="6"/>
    </row>
    <row r="36" spans="1:20" ht="15">
      <c r="A36" t="s">
        <v>1574</v>
      </c>
      <c r="C36" s="13">
        <v>9.25</v>
      </c>
      <c r="D36" s="13"/>
      <c r="G36" s="13">
        <v>8.9</v>
      </c>
      <c r="H36" s="13"/>
      <c r="K36" s="13">
        <v>5.25</v>
      </c>
      <c r="L36" s="13"/>
      <c r="O36" s="13">
        <v>7.61</v>
      </c>
      <c r="P36" s="13"/>
      <c r="S36" s="13">
        <v>9.91</v>
      </c>
      <c r="T36" s="13"/>
    </row>
    <row r="37" spans="1:20" ht="15">
      <c r="A37" t="s">
        <v>1575</v>
      </c>
      <c r="C37" s="6">
        <v>2146</v>
      </c>
      <c r="D37" s="6"/>
      <c r="G37" s="6">
        <v>2783</v>
      </c>
      <c r="H37" s="6"/>
      <c r="K37" s="6">
        <v>2618</v>
      </c>
      <c r="L37" s="6"/>
      <c r="O37" s="6">
        <v>13598</v>
      </c>
      <c r="P37" s="6"/>
      <c r="S37" s="6">
        <v>2460</v>
      </c>
      <c r="T37" s="6"/>
    </row>
    <row r="38" spans="1:20" ht="15">
      <c r="A38" t="s">
        <v>1576</v>
      </c>
      <c r="D38" t="s">
        <v>1577</v>
      </c>
      <c r="H38" t="s">
        <v>1578</v>
      </c>
      <c r="L38" t="s">
        <v>1579</v>
      </c>
      <c r="P38" t="s">
        <v>1580</v>
      </c>
      <c r="T38" t="s">
        <v>1581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3:8" ht="39.75" customHeight="1">
      <c r="C5" s="3" t="s">
        <v>98</v>
      </c>
      <c r="D5" s="3"/>
      <c r="G5" s="3" t="s">
        <v>99</v>
      </c>
      <c r="H5" s="3"/>
    </row>
    <row r="6" spans="1:8" ht="15">
      <c r="A6" s="8" t="s">
        <v>100</v>
      </c>
      <c r="C6" s="6">
        <v>425420881</v>
      </c>
      <c r="D6" s="6"/>
      <c r="G6" s="6">
        <v>99994314</v>
      </c>
      <c r="H6" s="6"/>
    </row>
    <row r="7" spans="1:8" ht="15">
      <c r="A7" t="s">
        <v>101</v>
      </c>
      <c r="D7" t="s">
        <v>71</v>
      </c>
      <c r="H7" t="s">
        <v>102</v>
      </c>
    </row>
    <row r="8" spans="1:8" ht="15">
      <c r="A8" t="s">
        <v>103</v>
      </c>
      <c r="D8" s="9">
        <v>42</v>
      </c>
      <c r="H8" s="9">
        <v>18</v>
      </c>
    </row>
    <row r="9" spans="1:8" ht="15">
      <c r="A9" t="s">
        <v>104</v>
      </c>
      <c r="C9" s="6">
        <v>21152781</v>
      </c>
      <c r="D9" s="6"/>
      <c r="G9" s="6">
        <v>8080000</v>
      </c>
      <c r="H9" s="6"/>
    </row>
    <row r="10" spans="1:8" ht="15">
      <c r="A10" s="8" t="s">
        <v>105</v>
      </c>
      <c r="C10" s="6">
        <v>95941790</v>
      </c>
      <c r="D10" s="6"/>
      <c r="G10" s="6">
        <v>34935330</v>
      </c>
      <c r="H10" s="6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C3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9">
        <v>1</v>
      </c>
      <c r="C3" s="17" t="s">
        <v>1582</v>
      </c>
    </row>
    <row r="4" spans="2:3" ht="15">
      <c r="B4" s="5"/>
      <c r="C4" s="5"/>
    </row>
    <row r="5" ht="15">
      <c r="C5" t="s">
        <v>1583</v>
      </c>
    </row>
    <row r="6" spans="2:3" ht="15">
      <c r="B6" s="5"/>
      <c r="C6" s="5"/>
    </row>
    <row r="7" spans="1:3" ht="15">
      <c r="A7" s="9">
        <v>2</v>
      </c>
      <c r="C7" t="s">
        <v>1584</v>
      </c>
    </row>
    <row r="8" spans="2:3" ht="15">
      <c r="B8" s="5"/>
      <c r="C8" s="5"/>
    </row>
    <row r="9" spans="1:3" ht="15">
      <c r="A9" t="s">
        <v>1585</v>
      </c>
      <c r="C9" s="4" t="s">
        <v>1586</v>
      </c>
    </row>
    <row r="10" spans="2:3" ht="15">
      <c r="B10" s="5"/>
      <c r="C10" s="5"/>
    </row>
    <row r="11" spans="1:3" ht="15">
      <c r="A11" t="s">
        <v>1587</v>
      </c>
      <c r="C11" s="4" t="s">
        <v>1588</v>
      </c>
    </row>
    <row r="12" spans="2:3" ht="15">
      <c r="B12" s="5"/>
      <c r="C12" s="5"/>
    </row>
    <row r="13" spans="1:3" ht="15">
      <c r="A13" t="s">
        <v>1589</v>
      </c>
      <c r="C13" t="s">
        <v>1590</v>
      </c>
    </row>
    <row r="14" spans="2:3" ht="15">
      <c r="B14" s="5"/>
      <c r="C14" s="5"/>
    </row>
    <row r="15" spans="1:3" ht="15">
      <c r="A15" t="s">
        <v>1591</v>
      </c>
      <c r="C15" s="4" t="s">
        <v>1592</v>
      </c>
    </row>
    <row r="16" spans="2:3" ht="15">
      <c r="B16" s="5"/>
      <c r="C16" s="5"/>
    </row>
    <row r="17" spans="1:3" ht="15">
      <c r="A17" t="s">
        <v>1593</v>
      </c>
      <c r="C17" s="4" t="s">
        <v>1594</v>
      </c>
    </row>
    <row r="18" spans="2:3" ht="15">
      <c r="B18" s="5"/>
      <c r="C18" s="5"/>
    </row>
    <row r="19" spans="1:3" ht="15">
      <c r="A19" t="s">
        <v>1595</v>
      </c>
      <c r="C19" s="4" t="s">
        <v>1596</v>
      </c>
    </row>
    <row r="20" spans="2:3" ht="15">
      <c r="B20" s="5"/>
      <c r="C20" s="5"/>
    </row>
    <row r="21" spans="1:3" ht="15">
      <c r="A21" t="s">
        <v>1597</v>
      </c>
      <c r="C21" s="4" t="s">
        <v>1598</v>
      </c>
    </row>
    <row r="22" spans="2:3" ht="15">
      <c r="B22" s="5"/>
      <c r="C22" s="5"/>
    </row>
    <row r="23" spans="1:3" ht="15">
      <c r="A23" t="s">
        <v>1599</v>
      </c>
      <c r="C23" s="4" t="s">
        <v>1600</v>
      </c>
    </row>
    <row r="24" spans="2:3" ht="15">
      <c r="B24" s="5"/>
      <c r="C24" s="5"/>
    </row>
    <row r="25" spans="1:3" ht="15">
      <c r="A25" t="s">
        <v>1601</v>
      </c>
      <c r="C25" s="4" t="s">
        <v>1602</v>
      </c>
    </row>
    <row r="26" spans="2:3" ht="15">
      <c r="B26" s="5"/>
      <c r="C26" s="5"/>
    </row>
    <row r="27" spans="1:3" ht="15">
      <c r="A27" t="s">
        <v>1603</v>
      </c>
      <c r="C27" s="4" t="s">
        <v>1604</v>
      </c>
    </row>
    <row r="28" spans="2:3" ht="15">
      <c r="B28" s="5"/>
      <c r="C28" s="5"/>
    </row>
    <row r="29" spans="1:3" ht="15">
      <c r="A29" t="s">
        <v>1605</v>
      </c>
      <c r="C29" s="4" t="s">
        <v>1606</v>
      </c>
    </row>
    <row r="30" spans="2:3" ht="15">
      <c r="B30" s="5"/>
      <c r="C30" s="5"/>
    </row>
    <row r="31" spans="1:3" ht="15">
      <c r="A31" t="s">
        <v>1607</v>
      </c>
      <c r="C31" s="4" t="s">
        <v>1608</v>
      </c>
    </row>
    <row r="32" spans="2:3" ht="15">
      <c r="B32" s="5"/>
      <c r="C32" s="5"/>
    </row>
    <row r="33" spans="1:3" ht="15">
      <c r="A33" t="s">
        <v>1609</v>
      </c>
      <c r="C33" s="4" t="s">
        <v>1610</v>
      </c>
    </row>
  </sheetData>
  <sheetProtection selectLockedCells="1" selectUnlockedCells="1"/>
  <mergeCells count="15">
    <mergeCell ref="B4:C4"/>
    <mergeCell ref="B6:C6"/>
    <mergeCell ref="B8:C8"/>
    <mergeCell ref="B10:C10"/>
    <mergeCell ref="B12:C12"/>
    <mergeCell ref="B14:C14"/>
    <mergeCell ref="B16:C16"/>
    <mergeCell ref="B18:C18"/>
    <mergeCell ref="B20:C20"/>
    <mergeCell ref="B22:C22"/>
    <mergeCell ref="B24:C24"/>
    <mergeCell ref="B26:C26"/>
    <mergeCell ref="B28:C28"/>
    <mergeCell ref="B30:C30"/>
    <mergeCell ref="B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2:3" ht="15">
      <c r="B3" s="5"/>
      <c r="C3" s="5"/>
    </row>
    <row r="4" spans="1:3" ht="15">
      <c r="A4" s="9">
        <v>2</v>
      </c>
      <c r="C4" s="17" t="s">
        <v>1611</v>
      </c>
    </row>
    <row r="5" spans="2:3" ht="15">
      <c r="B5" s="5"/>
      <c r="C5" s="5"/>
    </row>
    <row r="6" spans="1:3" ht="15">
      <c r="A6" t="s">
        <v>1612</v>
      </c>
      <c r="C6" s="4" t="s">
        <v>1613</v>
      </c>
    </row>
    <row r="7" spans="2:3" ht="15">
      <c r="B7" s="5"/>
      <c r="C7" s="5"/>
    </row>
    <row r="8" spans="1:3" ht="15">
      <c r="A8" t="s">
        <v>1614</v>
      </c>
      <c r="C8" s="4" t="s">
        <v>1615</v>
      </c>
    </row>
    <row r="9" spans="2:3" ht="15">
      <c r="B9" s="5"/>
      <c r="C9" s="5"/>
    </row>
    <row r="10" spans="1:3" ht="15">
      <c r="A10" t="s">
        <v>1616</v>
      </c>
      <c r="C10" s="4" t="s">
        <v>1617</v>
      </c>
    </row>
    <row r="11" spans="2:3" ht="15">
      <c r="B11" s="5"/>
      <c r="C11" s="5"/>
    </row>
    <row r="12" spans="1:3" ht="15">
      <c r="A12" t="s">
        <v>1618</v>
      </c>
      <c r="C12" s="4" t="s">
        <v>1619</v>
      </c>
    </row>
    <row r="13" spans="2:3" ht="15">
      <c r="B13" s="5"/>
      <c r="C13" s="5"/>
    </row>
    <row r="14" spans="1:3" ht="15">
      <c r="A14" t="s">
        <v>1620</v>
      </c>
      <c r="C14" t="s">
        <v>1621</v>
      </c>
    </row>
    <row r="15" spans="2:3" ht="15">
      <c r="B15" s="5"/>
      <c r="C15" s="5"/>
    </row>
    <row r="16" spans="1:3" ht="15">
      <c r="A16" t="s">
        <v>1622</v>
      </c>
      <c r="C16" t="s">
        <v>1623</v>
      </c>
    </row>
    <row r="17" spans="2:3" ht="15">
      <c r="B17" s="5"/>
      <c r="C17" s="5"/>
    </row>
    <row r="18" spans="1:3" ht="15">
      <c r="A18" t="s">
        <v>1624</v>
      </c>
      <c r="C18" s="4" t="s">
        <v>1625</v>
      </c>
    </row>
    <row r="19" spans="2:3" ht="15">
      <c r="B19" s="5"/>
      <c r="C19" s="5"/>
    </row>
    <row r="20" spans="1:3" ht="15">
      <c r="A20" t="s">
        <v>1626</v>
      </c>
      <c r="C20" s="4" t="s">
        <v>1627</v>
      </c>
    </row>
    <row r="21" spans="2:3" ht="15">
      <c r="B21" s="5"/>
      <c r="C21" s="5"/>
    </row>
    <row r="22" spans="1:3" ht="15">
      <c r="A22" t="s">
        <v>1628</v>
      </c>
      <c r="C22" s="4" t="s">
        <v>1629</v>
      </c>
    </row>
    <row r="23" spans="2:3" ht="15">
      <c r="B23" s="5"/>
      <c r="C23" s="5"/>
    </row>
    <row r="24" spans="1:3" ht="15">
      <c r="A24" t="s">
        <v>1630</v>
      </c>
      <c r="C24" s="4" t="s">
        <v>1631</v>
      </c>
    </row>
    <row r="25" spans="2:3" ht="15">
      <c r="B25" s="5"/>
      <c r="C25" s="5"/>
    </row>
    <row r="26" spans="1:3" ht="15">
      <c r="A26" t="s">
        <v>1632</v>
      </c>
      <c r="C26" s="4" t="s">
        <v>1633</v>
      </c>
    </row>
    <row r="27" spans="2:3" ht="15">
      <c r="B27" s="5"/>
      <c r="C27" s="5"/>
    </row>
    <row r="28" spans="1:3" ht="15">
      <c r="A28" t="s">
        <v>1634</v>
      </c>
      <c r="C28" s="4" t="s">
        <v>1635</v>
      </c>
    </row>
  </sheetData>
  <sheetProtection selectLockedCells="1" selectUnlockedCells="1"/>
  <mergeCells count="13">
    <mergeCell ref="B3:C3"/>
    <mergeCell ref="B5:C5"/>
    <mergeCell ref="B7:C7"/>
    <mergeCell ref="B9:C9"/>
    <mergeCell ref="B11:C11"/>
    <mergeCell ref="B13:C13"/>
    <mergeCell ref="B15:C15"/>
    <mergeCell ref="B17:C17"/>
    <mergeCell ref="B19:C19"/>
    <mergeCell ref="B21:C21"/>
    <mergeCell ref="B23:C23"/>
    <mergeCell ref="B25:C25"/>
    <mergeCell ref="B27:C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6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6" width="8.7109375" style="0" customWidth="1"/>
    <col min="17" max="17" width="2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106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1" t="s">
        <v>112</v>
      </c>
      <c r="R5" s="1"/>
      <c r="U5" s="1" t="s">
        <v>113</v>
      </c>
      <c r="V5" s="1"/>
      <c r="Y5" s="1" t="s">
        <v>114</v>
      </c>
      <c r="Z5" s="1"/>
    </row>
    <row r="6" spans="1:27" ht="15">
      <c r="A6" s="1" t="s">
        <v>115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/>
    </row>
    <row r="7" spans="1:27" ht="15">
      <c r="A7" s="1" t="s">
        <v>116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/>
    </row>
    <row r="8" spans="1:26" ht="15">
      <c r="A8" t="s">
        <v>117</v>
      </c>
      <c r="D8" t="s">
        <v>118</v>
      </c>
      <c r="G8" t="s">
        <v>119</v>
      </c>
      <c r="J8" t="s">
        <v>120</v>
      </c>
      <c r="N8" t="s">
        <v>121</v>
      </c>
      <c r="R8" s="9">
        <v>5424261</v>
      </c>
      <c r="U8" s="6">
        <v>5370876</v>
      </c>
      <c r="V8" s="6"/>
      <c r="Y8" s="6">
        <v>5464943</v>
      </c>
      <c r="Z8" s="6"/>
    </row>
    <row r="9" spans="1:26" ht="15">
      <c r="A9" t="s">
        <v>122</v>
      </c>
      <c r="D9" t="s">
        <v>123</v>
      </c>
      <c r="G9" t="s">
        <v>124</v>
      </c>
      <c r="J9" t="s">
        <v>125</v>
      </c>
      <c r="N9" t="s">
        <v>126</v>
      </c>
      <c r="R9" s="9">
        <v>4949622</v>
      </c>
      <c r="V9" s="9">
        <v>4910720</v>
      </c>
      <c r="Z9" s="9">
        <v>4875378</v>
      </c>
    </row>
    <row r="10" spans="1:26" ht="15">
      <c r="A10" t="s">
        <v>127</v>
      </c>
      <c r="D10" t="s">
        <v>128</v>
      </c>
      <c r="G10" t="s">
        <v>129</v>
      </c>
      <c r="J10" t="s">
        <v>130</v>
      </c>
      <c r="N10" t="s">
        <v>131</v>
      </c>
      <c r="R10" s="9">
        <v>5944975</v>
      </c>
      <c r="V10" s="9">
        <v>5900529</v>
      </c>
      <c r="Z10" s="9">
        <v>5985876</v>
      </c>
    </row>
    <row r="11" spans="1:26" ht="15">
      <c r="A11" t="s">
        <v>132</v>
      </c>
      <c r="D11" t="s">
        <v>133</v>
      </c>
      <c r="G11" t="s">
        <v>134</v>
      </c>
      <c r="J11" t="s">
        <v>135</v>
      </c>
      <c r="N11" t="s">
        <v>136</v>
      </c>
      <c r="R11" s="9">
        <v>19950000</v>
      </c>
      <c r="V11" s="9">
        <v>19710688</v>
      </c>
      <c r="Z11" s="9">
        <v>19750500</v>
      </c>
    </row>
    <row r="12" spans="1:26" ht="15">
      <c r="A12" t="s">
        <v>137</v>
      </c>
      <c r="D12" t="s">
        <v>138</v>
      </c>
      <c r="G12" t="s">
        <v>139</v>
      </c>
      <c r="J12" t="s">
        <v>140</v>
      </c>
      <c r="N12" t="s">
        <v>141</v>
      </c>
      <c r="R12" s="9">
        <v>21259078</v>
      </c>
      <c r="V12" s="9">
        <v>21057494</v>
      </c>
      <c r="Z12" s="9">
        <v>21152781</v>
      </c>
    </row>
    <row r="13" spans="1:26" ht="15">
      <c r="A13" t="s">
        <v>142</v>
      </c>
      <c r="D13" t="s">
        <v>143</v>
      </c>
      <c r="G13" t="s">
        <v>144</v>
      </c>
      <c r="J13" t="s">
        <v>145</v>
      </c>
      <c r="N13" t="s">
        <v>146</v>
      </c>
      <c r="R13" s="9">
        <v>10761235</v>
      </c>
      <c r="V13" s="9">
        <v>10538732</v>
      </c>
      <c r="Z13" s="9">
        <v>10761235</v>
      </c>
    </row>
    <row r="14" spans="1:26" ht="15">
      <c r="A14" t="s">
        <v>147</v>
      </c>
      <c r="D14" t="s">
        <v>148</v>
      </c>
      <c r="G14" t="s">
        <v>134</v>
      </c>
      <c r="J14" t="s">
        <v>149</v>
      </c>
      <c r="N14" t="s">
        <v>150</v>
      </c>
      <c r="R14" s="9">
        <v>11854375</v>
      </c>
      <c r="V14" s="9">
        <v>11745013</v>
      </c>
      <c r="Z14" s="9">
        <v>11875641</v>
      </c>
    </row>
    <row r="15" spans="1:26" ht="15">
      <c r="A15" t="s">
        <v>151</v>
      </c>
      <c r="D15" t="s">
        <v>152</v>
      </c>
      <c r="G15" t="s">
        <v>153</v>
      </c>
      <c r="J15" t="s">
        <v>154</v>
      </c>
      <c r="N15" t="s">
        <v>155</v>
      </c>
      <c r="R15" s="9">
        <v>7424433</v>
      </c>
      <c r="V15" s="9">
        <v>7381442</v>
      </c>
      <c r="Z15" s="9">
        <v>7424433</v>
      </c>
    </row>
    <row r="16" spans="1:26" ht="15">
      <c r="A16" t="s">
        <v>156</v>
      </c>
      <c r="D16" t="s">
        <v>157</v>
      </c>
      <c r="G16" t="s">
        <v>158</v>
      </c>
      <c r="J16" t="s">
        <v>159</v>
      </c>
      <c r="N16" t="s">
        <v>155</v>
      </c>
      <c r="R16" s="9">
        <v>10387126</v>
      </c>
      <c r="V16" s="9">
        <v>10284272</v>
      </c>
      <c r="Z16" s="9">
        <v>10283255</v>
      </c>
    </row>
    <row r="17" spans="1:26" ht="15">
      <c r="A17" t="s">
        <v>160</v>
      </c>
      <c r="D17" t="s">
        <v>161</v>
      </c>
      <c r="G17" t="s">
        <v>153</v>
      </c>
      <c r="J17" t="s">
        <v>162</v>
      </c>
      <c r="N17" t="s">
        <v>163</v>
      </c>
      <c r="R17" s="9">
        <v>4348465</v>
      </c>
      <c r="V17" s="9">
        <v>4348465</v>
      </c>
      <c r="Z17" s="9">
        <v>4218011</v>
      </c>
    </row>
    <row r="18" spans="1:26" ht="15">
      <c r="A18" t="s">
        <v>164</v>
      </c>
      <c r="D18" t="s">
        <v>165</v>
      </c>
      <c r="G18" t="s">
        <v>158</v>
      </c>
      <c r="J18" t="s">
        <v>166</v>
      </c>
      <c r="N18" t="s">
        <v>167</v>
      </c>
      <c r="R18" s="9">
        <v>12437500</v>
      </c>
      <c r="V18" s="9">
        <v>12334446</v>
      </c>
      <c r="Z18" s="9">
        <v>12437500</v>
      </c>
    </row>
    <row r="19" spans="1:26" ht="15">
      <c r="A19" t="s">
        <v>168</v>
      </c>
      <c r="D19" t="s">
        <v>169</v>
      </c>
      <c r="G19" t="s">
        <v>139</v>
      </c>
      <c r="J19" t="s">
        <v>170</v>
      </c>
      <c r="N19" t="s">
        <v>171</v>
      </c>
      <c r="R19" s="9">
        <v>19949749</v>
      </c>
      <c r="V19" s="9">
        <v>19949749</v>
      </c>
      <c r="Z19" s="9">
        <v>19949749</v>
      </c>
    </row>
    <row r="20" spans="1:26" ht="15">
      <c r="A20" t="s">
        <v>172</v>
      </c>
      <c r="D20" t="s">
        <v>173</v>
      </c>
      <c r="G20" t="s">
        <v>174</v>
      </c>
      <c r="J20" t="s">
        <v>175</v>
      </c>
      <c r="N20" t="s">
        <v>176</v>
      </c>
      <c r="R20" s="9">
        <v>9925000</v>
      </c>
      <c r="V20" s="9">
        <v>9832647</v>
      </c>
      <c r="Z20" s="9">
        <v>9813344</v>
      </c>
    </row>
    <row r="21" spans="1:26" ht="15">
      <c r="A21" t="s">
        <v>177</v>
      </c>
      <c r="D21" t="s">
        <v>178</v>
      </c>
      <c r="G21" t="s">
        <v>179</v>
      </c>
      <c r="J21" t="s">
        <v>180</v>
      </c>
      <c r="N21" t="s">
        <v>181</v>
      </c>
      <c r="R21" s="9">
        <v>12437500</v>
      </c>
      <c r="V21" s="9">
        <v>12243681</v>
      </c>
      <c r="Z21" s="9">
        <v>12313125</v>
      </c>
    </row>
    <row r="22" spans="1:26" ht="15">
      <c r="A22" t="s">
        <v>182</v>
      </c>
      <c r="D22" t="s">
        <v>183</v>
      </c>
      <c r="G22" t="s">
        <v>184</v>
      </c>
      <c r="J22" t="s">
        <v>185</v>
      </c>
      <c r="N22" t="s">
        <v>141</v>
      </c>
      <c r="R22" s="9">
        <v>4750000</v>
      </c>
      <c r="V22" s="9">
        <v>4712239</v>
      </c>
      <c r="Z22" s="9">
        <v>4750000</v>
      </c>
    </row>
    <row r="23" spans="1:26" ht="15">
      <c r="A23" t="s">
        <v>186</v>
      </c>
      <c r="D23" t="s">
        <v>187</v>
      </c>
      <c r="G23" t="s">
        <v>188</v>
      </c>
      <c r="J23" t="s">
        <v>189</v>
      </c>
      <c r="N23" t="s">
        <v>190</v>
      </c>
      <c r="R23" s="9">
        <v>10345500</v>
      </c>
      <c r="V23" s="9">
        <v>10320383</v>
      </c>
      <c r="Z23" s="9">
        <v>10319636</v>
      </c>
    </row>
    <row r="24" spans="1:26" ht="15">
      <c r="A24" t="s">
        <v>191</v>
      </c>
      <c r="D24" t="s">
        <v>192</v>
      </c>
      <c r="G24" t="s">
        <v>193</v>
      </c>
      <c r="J24" t="s">
        <v>194</v>
      </c>
      <c r="N24" t="s">
        <v>195</v>
      </c>
      <c r="Q24" t="s">
        <v>196</v>
      </c>
      <c r="R24" s="9">
        <v>10000000</v>
      </c>
      <c r="V24" s="9">
        <v>7348975</v>
      </c>
      <c r="Z24" s="9">
        <v>7018455</v>
      </c>
    </row>
    <row r="25" spans="1:26" ht="15">
      <c r="A25" t="s">
        <v>197</v>
      </c>
      <c r="D25" t="s">
        <v>198</v>
      </c>
      <c r="G25" t="s">
        <v>144</v>
      </c>
      <c r="J25" t="s">
        <v>199</v>
      </c>
      <c r="N25" t="s">
        <v>200</v>
      </c>
      <c r="R25" s="9">
        <v>14666667</v>
      </c>
      <c r="V25" s="9">
        <v>14597068</v>
      </c>
      <c r="Z25" s="9">
        <v>14666667</v>
      </c>
    </row>
    <row r="26" spans="1:26" ht="15">
      <c r="A26" t="s">
        <v>201</v>
      </c>
      <c r="D26" t="s">
        <v>202</v>
      </c>
      <c r="G26" t="s">
        <v>153</v>
      </c>
      <c r="J26" t="s">
        <v>203</v>
      </c>
      <c r="N26" t="s">
        <v>204</v>
      </c>
      <c r="R26" s="9">
        <v>14871563</v>
      </c>
      <c r="V26" s="9">
        <v>14724626</v>
      </c>
      <c r="Z26" s="9">
        <v>14670097</v>
      </c>
    </row>
    <row r="27" spans="1:26" ht="15">
      <c r="A27" t="s">
        <v>205</v>
      </c>
      <c r="D27" t="s">
        <v>206</v>
      </c>
      <c r="G27" t="s">
        <v>184</v>
      </c>
      <c r="J27" t="s">
        <v>207</v>
      </c>
      <c r="N27" t="s">
        <v>208</v>
      </c>
      <c r="R27" s="9">
        <v>15461250</v>
      </c>
      <c r="V27" s="9">
        <v>15313430</v>
      </c>
      <c r="Z27" s="9">
        <v>15383940</v>
      </c>
    </row>
    <row r="28" spans="1:26" ht="15">
      <c r="A28" t="s">
        <v>209</v>
      </c>
      <c r="D28" t="s">
        <v>210</v>
      </c>
      <c r="G28" t="s">
        <v>211</v>
      </c>
      <c r="J28" t="s">
        <v>212</v>
      </c>
      <c r="N28" t="s">
        <v>213</v>
      </c>
      <c r="R28" s="9">
        <v>9975000</v>
      </c>
      <c r="V28" s="9">
        <v>9860343</v>
      </c>
      <c r="Z28" s="9">
        <v>9925125</v>
      </c>
    </row>
    <row r="29" spans="1:26" ht="15">
      <c r="A29" s="4" t="s">
        <v>214</v>
      </c>
      <c r="D29" t="s">
        <v>215</v>
      </c>
      <c r="G29" t="s">
        <v>211</v>
      </c>
      <c r="J29" t="s">
        <v>189</v>
      </c>
      <c r="N29" t="s">
        <v>121</v>
      </c>
      <c r="Q29" t="s">
        <v>196</v>
      </c>
      <c r="R29" s="9">
        <v>15000000</v>
      </c>
      <c r="V29" s="9">
        <v>10941545</v>
      </c>
      <c r="Z29" s="9">
        <v>10810400</v>
      </c>
    </row>
    <row r="30" spans="1:26" ht="15">
      <c r="A30" t="s">
        <v>216</v>
      </c>
      <c r="D30" t="s">
        <v>217</v>
      </c>
      <c r="G30" t="s">
        <v>119</v>
      </c>
      <c r="J30" t="s">
        <v>218</v>
      </c>
      <c r="N30" t="s">
        <v>176</v>
      </c>
      <c r="R30" s="9">
        <v>18000000</v>
      </c>
      <c r="V30" s="9">
        <v>17831930</v>
      </c>
      <c r="Z30" s="9">
        <v>17820000</v>
      </c>
    </row>
    <row r="31" spans="1:26" ht="15">
      <c r="A31" t="s">
        <v>219</v>
      </c>
      <c r="D31" t="s">
        <v>220</v>
      </c>
      <c r="G31" t="s">
        <v>221</v>
      </c>
      <c r="J31" t="s">
        <v>222</v>
      </c>
      <c r="N31" t="s">
        <v>136</v>
      </c>
      <c r="R31" s="9">
        <v>7265625</v>
      </c>
      <c r="V31" s="9">
        <v>7319871</v>
      </c>
      <c r="Z31" s="9">
        <v>7002246</v>
      </c>
    </row>
    <row r="32" spans="1:26" ht="15">
      <c r="A32" t="s">
        <v>223</v>
      </c>
      <c r="D32" t="s">
        <v>224</v>
      </c>
      <c r="G32" t="s">
        <v>139</v>
      </c>
      <c r="J32" t="s">
        <v>225</v>
      </c>
      <c r="N32" t="s">
        <v>136</v>
      </c>
      <c r="R32" s="9">
        <v>6947500</v>
      </c>
      <c r="V32" s="9">
        <v>6853205</v>
      </c>
      <c r="Z32" s="9">
        <v>6894684</v>
      </c>
    </row>
    <row r="33" spans="1:26" ht="15">
      <c r="A33" t="s">
        <v>226</v>
      </c>
      <c r="D33" t="s">
        <v>227</v>
      </c>
      <c r="G33" t="s">
        <v>228</v>
      </c>
      <c r="J33" t="s">
        <v>229</v>
      </c>
      <c r="N33" t="s">
        <v>230</v>
      </c>
      <c r="Q33" t="s">
        <v>231</v>
      </c>
      <c r="R33" s="9">
        <v>5820254</v>
      </c>
      <c r="V33" s="9">
        <v>4486587</v>
      </c>
      <c r="Z33" s="9">
        <v>4502752</v>
      </c>
    </row>
    <row r="34" spans="1:26" ht="15">
      <c r="A34" t="s">
        <v>232</v>
      </c>
      <c r="D34" t="s">
        <v>233</v>
      </c>
      <c r="G34" t="s">
        <v>184</v>
      </c>
      <c r="J34" t="s">
        <v>234</v>
      </c>
      <c r="N34" t="s">
        <v>235</v>
      </c>
      <c r="R34" s="9">
        <v>8761452</v>
      </c>
      <c r="V34" s="9">
        <v>8721691</v>
      </c>
      <c r="Z34" s="9">
        <v>8783355</v>
      </c>
    </row>
    <row r="35" spans="1:26" ht="15">
      <c r="A35" t="s">
        <v>236</v>
      </c>
      <c r="D35" t="s">
        <v>237</v>
      </c>
      <c r="G35" t="s">
        <v>144</v>
      </c>
      <c r="J35" t="s">
        <v>238</v>
      </c>
      <c r="N35" t="s">
        <v>235</v>
      </c>
      <c r="R35" s="9">
        <v>7425000</v>
      </c>
      <c r="V35" s="9">
        <v>7359161</v>
      </c>
      <c r="Z35" s="9">
        <v>7482024</v>
      </c>
    </row>
    <row r="36" spans="1:26" ht="15">
      <c r="A36" t="s">
        <v>239</v>
      </c>
      <c r="D36" t="s">
        <v>240</v>
      </c>
      <c r="G36" t="s">
        <v>241</v>
      </c>
      <c r="J36" t="s">
        <v>242</v>
      </c>
      <c r="N36" t="s">
        <v>243</v>
      </c>
      <c r="R36" s="9">
        <v>4005973</v>
      </c>
      <c r="V36" s="9">
        <v>3986058</v>
      </c>
      <c r="Z36" s="9">
        <v>3996350</v>
      </c>
    </row>
    <row r="37" spans="1:26" ht="15">
      <c r="A37" t="s">
        <v>244</v>
      </c>
      <c r="D37" t="s">
        <v>245</v>
      </c>
      <c r="G37" t="s">
        <v>139</v>
      </c>
      <c r="J37" t="s">
        <v>246</v>
      </c>
      <c r="N37" t="s">
        <v>204</v>
      </c>
      <c r="R37" s="9">
        <v>17355538</v>
      </c>
      <c r="V37" s="9">
        <v>17229100</v>
      </c>
      <c r="Z37" s="9">
        <v>17268760</v>
      </c>
    </row>
    <row r="38" spans="1:26" ht="15">
      <c r="A38" t="s">
        <v>247</v>
      </c>
      <c r="D38" t="s">
        <v>248</v>
      </c>
      <c r="G38" t="s">
        <v>139</v>
      </c>
      <c r="J38" t="s">
        <v>249</v>
      </c>
      <c r="N38" t="s">
        <v>250</v>
      </c>
      <c r="R38" s="9">
        <v>15000000</v>
      </c>
      <c r="V38" s="9">
        <v>14856552</v>
      </c>
      <c r="Z38" s="9">
        <v>14925000</v>
      </c>
    </row>
    <row r="39" spans="1:26" ht="15">
      <c r="A39" t="s">
        <v>251</v>
      </c>
      <c r="D39" t="s">
        <v>252</v>
      </c>
      <c r="G39" t="s">
        <v>153</v>
      </c>
      <c r="J39" t="s">
        <v>253</v>
      </c>
      <c r="N39" t="s">
        <v>235</v>
      </c>
      <c r="R39" s="9">
        <v>13965000</v>
      </c>
      <c r="V39" s="9">
        <v>13825350</v>
      </c>
      <c r="Z39" s="9">
        <v>13965000</v>
      </c>
    </row>
    <row r="40" spans="1:26" ht="15">
      <c r="A40" t="s">
        <v>254</v>
      </c>
      <c r="D40" t="s">
        <v>255</v>
      </c>
      <c r="G40" t="s">
        <v>158</v>
      </c>
      <c r="J40" t="s">
        <v>256</v>
      </c>
      <c r="N40" t="s">
        <v>250</v>
      </c>
      <c r="R40" s="9">
        <v>7983419</v>
      </c>
      <c r="V40" s="9">
        <v>8015803</v>
      </c>
      <c r="Z40" s="9">
        <v>8023336</v>
      </c>
    </row>
    <row r="41" spans="1:26" ht="15">
      <c r="A41" t="s">
        <v>257</v>
      </c>
      <c r="D41" t="s">
        <v>258</v>
      </c>
      <c r="G41" t="s">
        <v>153</v>
      </c>
      <c r="J41" t="s">
        <v>259</v>
      </c>
      <c r="N41" t="s">
        <v>136</v>
      </c>
      <c r="R41" s="9">
        <v>4687495</v>
      </c>
      <c r="V41" s="9">
        <v>4687495</v>
      </c>
      <c r="Z41" s="9">
        <v>4054683</v>
      </c>
    </row>
    <row r="42" spans="1:26" ht="15">
      <c r="A42" t="s">
        <v>260</v>
      </c>
      <c r="D42" t="s">
        <v>261</v>
      </c>
      <c r="G42" t="s">
        <v>241</v>
      </c>
      <c r="J42" t="s">
        <v>256</v>
      </c>
      <c r="N42" t="s">
        <v>250</v>
      </c>
      <c r="R42" s="9">
        <v>15379790</v>
      </c>
      <c r="V42" s="9">
        <v>15382892</v>
      </c>
      <c r="Z42" s="9">
        <v>15379790</v>
      </c>
    </row>
    <row r="43" spans="1:26" ht="15">
      <c r="A43" t="s">
        <v>262</v>
      </c>
      <c r="D43" t="s">
        <v>263</v>
      </c>
      <c r="G43" t="s">
        <v>264</v>
      </c>
      <c r="J43" t="s">
        <v>265</v>
      </c>
      <c r="N43" t="s">
        <v>126</v>
      </c>
      <c r="R43" s="9">
        <v>10516049</v>
      </c>
      <c r="V43" s="9">
        <v>10459746</v>
      </c>
      <c r="Z43" s="9">
        <v>10410888</v>
      </c>
    </row>
    <row r="44" spans="1:26" ht="15">
      <c r="A44" t="s">
        <v>266</v>
      </c>
      <c r="D44" t="s">
        <v>267</v>
      </c>
      <c r="G44" t="s">
        <v>241</v>
      </c>
      <c r="J44" t="s">
        <v>268</v>
      </c>
      <c r="N44" t="s">
        <v>235</v>
      </c>
      <c r="R44" s="9">
        <v>12468750</v>
      </c>
      <c r="V44" s="9">
        <v>12352721</v>
      </c>
      <c r="Z44" s="9">
        <v>12468750</v>
      </c>
    </row>
    <row r="45" spans="1:26" ht="15">
      <c r="A45" t="s">
        <v>269</v>
      </c>
      <c r="D45" t="s">
        <v>270</v>
      </c>
      <c r="G45" t="s">
        <v>119</v>
      </c>
      <c r="J45" t="s">
        <v>271</v>
      </c>
      <c r="N45" t="s">
        <v>176</v>
      </c>
      <c r="R45" s="9">
        <v>8500000</v>
      </c>
      <c r="V45" s="9">
        <v>8352305</v>
      </c>
      <c r="Z45" s="9">
        <v>8351250</v>
      </c>
    </row>
    <row r="46" spans="1:26" ht="15">
      <c r="A46" t="s">
        <v>272</v>
      </c>
      <c r="D46" t="s">
        <v>273</v>
      </c>
      <c r="G46" t="s">
        <v>241</v>
      </c>
      <c r="J46" t="s">
        <v>274</v>
      </c>
      <c r="N46" t="s">
        <v>275</v>
      </c>
      <c r="R46" s="9">
        <v>3990000</v>
      </c>
      <c r="V46" s="9">
        <v>3921923</v>
      </c>
      <c r="Z46" s="9">
        <v>3990000</v>
      </c>
    </row>
    <row r="47" spans="1:26" ht="15">
      <c r="A47" t="s">
        <v>276</v>
      </c>
      <c r="D47" t="s">
        <v>277</v>
      </c>
      <c r="G47" t="s">
        <v>184</v>
      </c>
      <c r="J47" t="s">
        <v>135</v>
      </c>
      <c r="N47" t="s">
        <v>136</v>
      </c>
      <c r="R47" s="9">
        <v>4625000</v>
      </c>
      <c r="V47" s="9">
        <v>4678730</v>
      </c>
      <c r="Z47" s="9">
        <v>4636563</v>
      </c>
    </row>
    <row r="48" spans="1:26" ht="15">
      <c r="A48" t="s">
        <v>278</v>
      </c>
      <c r="D48" t="s">
        <v>279</v>
      </c>
      <c r="G48" t="s">
        <v>134</v>
      </c>
      <c r="J48" t="s">
        <v>280</v>
      </c>
      <c r="N48" t="s">
        <v>281</v>
      </c>
      <c r="R48" s="9">
        <v>4950000</v>
      </c>
      <c r="V48" s="9">
        <v>4866299</v>
      </c>
      <c r="Z48" s="9">
        <v>4950000</v>
      </c>
    </row>
    <row r="49" spans="1:26" ht="15">
      <c r="A49" t="s">
        <v>282</v>
      </c>
      <c r="D49" t="s">
        <v>283</v>
      </c>
      <c r="G49" t="s">
        <v>134</v>
      </c>
      <c r="J49" t="s">
        <v>284</v>
      </c>
      <c r="N49" t="s">
        <v>171</v>
      </c>
      <c r="R49" s="9">
        <v>6749730</v>
      </c>
      <c r="V49" s="9">
        <v>6721428</v>
      </c>
      <c r="Z49" s="9">
        <v>6665359</v>
      </c>
    </row>
    <row r="51" spans="1:26" ht="15">
      <c r="A51" s="1" t="s">
        <v>285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8"/>
      <c r="V51" s="9">
        <v>425336210</v>
      </c>
      <c r="Z51" s="9">
        <v>425420881</v>
      </c>
    </row>
    <row r="53" spans="1:26" ht="15">
      <c r="A53" s="1" t="s">
        <v>286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8"/>
      <c r="V53" s="9">
        <v>425336210</v>
      </c>
      <c r="Z53" s="9">
        <v>425420881</v>
      </c>
    </row>
    <row r="54" spans="1:7" ht="15">
      <c r="A54" s="14"/>
      <c r="B54" s="14"/>
      <c r="C54" s="14"/>
      <c r="D54" s="14"/>
      <c r="E54" s="14"/>
      <c r="F54" s="14"/>
      <c r="G54" s="14"/>
    </row>
    <row r="55" ht="15">
      <c r="A55" s="8" t="s">
        <v>287</v>
      </c>
    </row>
    <row r="56" spans="1:26" ht="15">
      <c r="A56" s="5" t="s">
        <v>288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V56" s="9">
        <v>12510098</v>
      </c>
      <c r="Z56" s="9">
        <v>12510098</v>
      </c>
    </row>
    <row r="57" spans="1:26" ht="15">
      <c r="A57" s="5" t="s">
        <v>289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V57" s="9">
        <v>1010029</v>
      </c>
      <c r="Z57" s="9">
        <v>1010662</v>
      </c>
    </row>
    <row r="59" spans="1:26" ht="15">
      <c r="A59" s="1" t="s">
        <v>290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8"/>
      <c r="V59" s="9">
        <v>13520127</v>
      </c>
      <c r="Z59" s="9">
        <v>13520760</v>
      </c>
    </row>
    <row r="61" spans="1:26" ht="15">
      <c r="A61" s="1" t="s">
        <v>291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8"/>
      <c r="U61" s="6">
        <v>438856337</v>
      </c>
      <c r="V61" s="6"/>
      <c r="Y61" s="6">
        <v>438941641</v>
      </c>
      <c r="Z61" s="6"/>
    </row>
    <row r="63" spans="1:26" ht="15">
      <c r="A63" s="1" t="s">
        <v>292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8"/>
      <c r="Z63" s="7">
        <v>-387744237</v>
      </c>
    </row>
    <row r="64" spans="1:26" ht="15">
      <c r="A64" s="1" t="s">
        <v>293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8"/>
      <c r="Y64" s="6">
        <v>51197404</v>
      </c>
      <c r="Z64" s="6"/>
    </row>
  </sheetData>
  <sheetProtection selectLockedCells="1" selectUnlockedCells="1"/>
  <mergeCells count="23">
    <mergeCell ref="A2:F2"/>
    <mergeCell ref="C5:D5"/>
    <mergeCell ref="I5:J5"/>
    <mergeCell ref="M5:N5"/>
    <mergeCell ref="Q5:R5"/>
    <mergeCell ref="U5:V5"/>
    <mergeCell ref="Y5:Z5"/>
    <mergeCell ref="A6:Z6"/>
    <mergeCell ref="A7:Z7"/>
    <mergeCell ref="U8:V8"/>
    <mergeCell ref="Y8:Z8"/>
    <mergeCell ref="A51:R51"/>
    <mergeCell ref="A53:R53"/>
    <mergeCell ref="A54:G54"/>
    <mergeCell ref="A56:R56"/>
    <mergeCell ref="A57:R57"/>
    <mergeCell ref="A59:R59"/>
    <mergeCell ref="A61:R61"/>
    <mergeCell ref="U61:V61"/>
    <mergeCell ref="Y61:Z61"/>
    <mergeCell ref="A63:V63"/>
    <mergeCell ref="A64:V64"/>
    <mergeCell ref="Y64:Z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4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3.7109375" style="0" customWidth="1"/>
    <col min="8" max="9" width="8.7109375" style="0" customWidth="1"/>
    <col min="10" max="10" width="6.7109375" style="0" customWidth="1"/>
    <col min="11" max="13" width="8.7109375" style="0" customWidth="1"/>
    <col min="14" max="14" width="5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1:26" ht="39.75" customHeight="1">
      <c r="A5" s="8" t="s">
        <v>107</v>
      </c>
      <c r="C5" s="1" t="s">
        <v>108</v>
      </c>
      <c r="D5" s="1"/>
      <c r="G5" s="8" t="s">
        <v>109</v>
      </c>
      <c r="I5" s="3" t="s">
        <v>110</v>
      </c>
      <c r="J5" s="3"/>
      <c r="M5" s="3" t="s">
        <v>111</v>
      </c>
      <c r="N5" s="3"/>
      <c r="Q5" s="1" t="s">
        <v>112</v>
      </c>
      <c r="R5" s="1"/>
      <c r="U5" s="1" t="s">
        <v>113</v>
      </c>
      <c r="V5" s="1"/>
      <c r="Y5" s="1" t="s">
        <v>114</v>
      </c>
      <c r="Z5" s="1"/>
    </row>
    <row r="6" spans="1:27" ht="15">
      <c r="A6" s="1" t="s">
        <v>295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8"/>
    </row>
    <row r="7" spans="1:27" ht="15">
      <c r="A7" s="1" t="s">
        <v>296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8"/>
    </row>
    <row r="8" spans="1:26" ht="15">
      <c r="A8" t="s">
        <v>117</v>
      </c>
      <c r="D8" t="s">
        <v>118</v>
      </c>
      <c r="G8" t="s">
        <v>119</v>
      </c>
      <c r="J8" t="s">
        <v>297</v>
      </c>
      <c r="N8" t="s">
        <v>298</v>
      </c>
      <c r="R8" s="9">
        <v>5664954</v>
      </c>
      <c r="U8" s="6">
        <v>5597299</v>
      </c>
      <c r="V8" s="6"/>
      <c r="Y8" s="6">
        <v>5636629</v>
      </c>
      <c r="Z8" s="6"/>
    </row>
    <row r="9" spans="1:26" ht="15">
      <c r="A9" t="s">
        <v>127</v>
      </c>
      <c r="D9" t="s">
        <v>128</v>
      </c>
      <c r="G9" t="s">
        <v>129</v>
      </c>
      <c r="J9" t="s">
        <v>299</v>
      </c>
      <c r="N9" t="s">
        <v>300</v>
      </c>
      <c r="R9" s="9">
        <v>5000000</v>
      </c>
      <c r="V9" s="9">
        <v>4950000</v>
      </c>
      <c r="Z9" s="9">
        <v>5025000</v>
      </c>
    </row>
    <row r="10" spans="1:26" ht="15">
      <c r="A10" t="s">
        <v>132</v>
      </c>
      <c r="D10" t="s">
        <v>301</v>
      </c>
      <c r="G10" t="s">
        <v>134</v>
      </c>
      <c r="J10" t="s">
        <v>302</v>
      </c>
      <c r="N10" t="s">
        <v>303</v>
      </c>
      <c r="R10" s="9">
        <v>4955919</v>
      </c>
      <c r="V10" s="9">
        <v>4908646</v>
      </c>
      <c r="Z10" s="9">
        <v>4906360</v>
      </c>
    </row>
    <row r="11" spans="1:26" ht="15">
      <c r="A11" t="s">
        <v>142</v>
      </c>
      <c r="D11" t="s">
        <v>143</v>
      </c>
      <c r="G11" t="s">
        <v>144</v>
      </c>
      <c r="J11" t="s">
        <v>304</v>
      </c>
      <c r="N11" t="s">
        <v>305</v>
      </c>
      <c r="R11" s="9">
        <v>5961702</v>
      </c>
      <c r="V11" s="9">
        <v>5819267</v>
      </c>
      <c r="Z11" s="9">
        <v>5961702</v>
      </c>
    </row>
    <row r="12" spans="1:26" ht="15">
      <c r="A12" t="s">
        <v>151</v>
      </c>
      <c r="D12" t="s">
        <v>152</v>
      </c>
      <c r="G12" t="s">
        <v>153</v>
      </c>
      <c r="J12" t="s">
        <v>229</v>
      </c>
      <c r="N12" t="s">
        <v>306</v>
      </c>
      <c r="R12" s="9">
        <v>7500000</v>
      </c>
      <c r="V12" s="9">
        <v>7453125</v>
      </c>
      <c r="Z12" s="9">
        <v>7425000</v>
      </c>
    </row>
    <row r="13" spans="1:26" ht="15">
      <c r="A13" t="s">
        <v>160</v>
      </c>
      <c r="D13" t="s">
        <v>161</v>
      </c>
      <c r="G13" t="s">
        <v>153</v>
      </c>
      <c r="J13" t="s">
        <v>297</v>
      </c>
      <c r="N13" t="s">
        <v>298</v>
      </c>
      <c r="R13" s="9">
        <v>4875132</v>
      </c>
      <c r="V13" s="9">
        <v>4875132</v>
      </c>
      <c r="Z13" s="9">
        <v>4807559</v>
      </c>
    </row>
    <row r="14" spans="1:26" ht="15">
      <c r="A14" t="s">
        <v>307</v>
      </c>
      <c r="D14" t="s">
        <v>308</v>
      </c>
      <c r="G14" t="s">
        <v>144</v>
      </c>
      <c r="J14" t="s">
        <v>309</v>
      </c>
      <c r="N14" t="s">
        <v>310</v>
      </c>
      <c r="R14" s="9">
        <v>8000000</v>
      </c>
      <c r="V14" s="9">
        <v>7960000</v>
      </c>
      <c r="Z14" s="9">
        <v>8080000</v>
      </c>
    </row>
    <row r="15" spans="1:26" ht="15">
      <c r="A15" t="s">
        <v>311</v>
      </c>
      <c r="D15" t="s">
        <v>312</v>
      </c>
      <c r="G15" t="s">
        <v>158</v>
      </c>
      <c r="J15" t="s">
        <v>313</v>
      </c>
      <c r="N15" t="s">
        <v>314</v>
      </c>
      <c r="R15" s="9">
        <v>4744586</v>
      </c>
      <c r="V15" s="9">
        <v>4732725</v>
      </c>
      <c r="Z15" s="9">
        <v>4720863</v>
      </c>
    </row>
    <row r="16" spans="1:26" ht="15">
      <c r="A16" t="s">
        <v>182</v>
      </c>
      <c r="D16" t="s">
        <v>183</v>
      </c>
      <c r="G16" t="s">
        <v>184</v>
      </c>
      <c r="J16" t="s">
        <v>315</v>
      </c>
      <c r="N16" t="s">
        <v>310</v>
      </c>
      <c r="R16" s="9">
        <v>5000000</v>
      </c>
      <c r="V16" s="9">
        <v>4951225</v>
      </c>
      <c r="Z16" s="9">
        <v>5000000</v>
      </c>
    </row>
    <row r="17" spans="1:26" ht="15">
      <c r="A17" t="s">
        <v>316</v>
      </c>
      <c r="D17" t="s">
        <v>317</v>
      </c>
      <c r="G17" t="s">
        <v>179</v>
      </c>
      <c r="J17" t="s">
        <v>318</v>
      </c>
      <c r="N17" t="s">
        <v>319</v>
      </c>
      <c r="Q17" t="s">
        <v>320</v>
      </c>
      <c r="R17" s="9">
        <v>4937107</v>
      </c>
      <c r="V17" s="9">
        <v>5742092</v>
      </c>
      <c r="Z17" s="9">
        <v>5836653</v>
      </c>
    </row>
    <row r="18" spans="1:26" ht="15">
      <c r="A18" t="s">
        <v>321</v>
      </c>
      <c r="D18" t="s">
        <v>322</v>
      </c>
      <c r="G18" t="s">
        <v>211</v>
      </c>
      <c r="J18" t="s">
        <v>323</v>
      </c>
      <c r="N18" t="s">
        <v>324</v>
      </c>
      <c r="R18" s="9">
        <v>4984962</v>
      </c>
      <c r="V18" s="9">
        <v>4970404</v>
      </c>
      <c r="Z18" s="9">
        <v>4984963</v>
      </c>
    </row>
    <row r="19" spans="1:26" ht="15">
      <c r="A19" t="s">
        <v>219</v>
      </c>
      <c r="D19" t="s">
        <v>220</v>
      </c>
      <c r="G19" t="s">
        <v>221</v>
      </c>
      <c r="J19" t="s">
        <v>271</v>
      </c>
      <c r="N19" t="s">
        <v>325</v>
      </c>
      <c r="R19" s="9">
        <v>7453125</v>
      </c>
      <c r="V19" s="9">
        <v>7521186</v>
      </c>
      <c r="Z19" s="9">
        <v>7468628</v>
      </c>
    </row>
    <row r="20" spans="1:26" ht="15">
      <c r="A20" t="s">
        <v>239</v>
      </c>
      <c r="D20" t="s">
        <v>240</v>
      </c>
      <c r="G20" t="s">
        <v>241</v>
      </c>
      <c r="J20" t="s">
        <v>326</v>
      </c>
      <c r="N20" t="s">
        <v>298</v>
      </c>
      <c r="R20" s="9">
        <v>4075442</v>
      </c>
      <c r="V20" s="9">
        <v>4050930</v>
      </c>
      <c r="Z20" s="9">
        <v>4058871</v>
      </c>
    </row>
    <row r="21" spans="1:26" ht="15">
      <c r="A21" t="s">
        <v>244</v>
      </c>
      <c r="D21" t="s">
        <v>245</v>
      </c>
      <c r="G21" t="s">
        <v>139</v>
      </c>
      <c r="J21" t="s">
        <v>327</v>
      </c>
      <c r="N21" t="s">
        <v>325</v>
      </c>
      <c r="R21" s="9">
        <v>4875000</v>
      </c>
      <c r="V21" s="9">
        <v>4810511</v>
      </c>
      <c r="Z21" s="9">
        <v>4801875</v>
      </c>
    </row>
    <row r="22" spans="1:26" ht="15">
      <c r="A22" t="s">
        <v>328</v>
      </c>
      <c r="D22" t="s">
        <v>329</v>
      </c>
      <c r="G22" t="s">
        <v>174</v>
      </c>
      <c r="J22" t="s">
        <v>330</v>
      </c>
      <c r="N22" t="s">
        <v>331</v>
      </c>
      <c r="R22" s="9">
        <v>6000000</v>
      </c>
      <c r="V22" s="9">
        <v>5885356</v>
      </c>
      <c r="Z22" s="9">
        <v>6000000</v>
      </c>
    </row>
    <row r="23" spans="1:26" ht="15">
      <c r="A23" t="s">
        <v>257</v>
      </c>
      <c r="D23" t="s">
        <v>258</v>
      </c>
      <c r="G23" t="s">
        <v>153</v>
      </c>
      <c r="J23" t="s">
        <v>297</v>
      </c>
      <c r="N23" t="s">
        <v>298</v>
      </c>
      <c r="R23" s="9">
        <v>4843745</v>
      </c>
      <c r="V23" s="9">
        <v>4843745</v>
      </c>
      <c r="Z23" s="9">
        <v>4843745</v>
      </c>
    </row>
    <row r="24" spans="1:26" ht="15">
      <c r="A24" t="s">
        <v>262</v>
      </c>
      <c r="D24" t="s">
        <v>263</v>
      </c>
      <c r="G24" t="s">
        <v>264</v>
      </c>
      <c r="J24" t="s">
        <v>332</v>
      </c>
      <c r="N24" t="s">
        <v>333</v>
      </c>
      <c r="R24" s="9">
        <v>5530997</v>
      </c>
      <c r="V24" s="9">
        <v>5530997</v>
      </c>
      <c r="Z24" s="9">
        <v>5530997</v>
      </c>
    </row>
    <row r="25" spans="1:26" ht="15">
      <c r="A25" t="s">
        <v>276</v>
      </c>
      <c r="D25" t="s">
        <v>277</v>
      </c>
      <c r="G25" t="s">
        <v>184</v>
      </c>
      <c r="J25" t="s">
        <v>125</v>
      </c>
      <c r="N25" t="s">
        <v>325</v>
      </c>
      <c r="R25" s="9">
        <v>4875000</v>
      </c>
      <c r="V25" s="9">
        <v>4942263</v>
      </c>
      <c r="Z25" s="9">
        <v>4905469</v>
      </c>
    </row>
    <row r="27" spans="1:26" ht="15">
      <c r="A27" s="1" t="s">
        <v>285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8"/>
      <c r="V27" s="9">
        <v>99544903</v>
      </c>
      <c r="Z27" s="9">
        <v>99994314</v>
      </c>
    </row>
    <row r="29" spans="1:26" ht="15">
      <c r="A29" s="1" t="s">
        <v>286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8"/>
      <c r="V29" s="9">
        <v>99544903</v>
      </c>
      <c r="Z29" s="9">
        <v>99994314</v>
      </c>
    </row>
    <row r="30" spans="1:7" ht="15">
      <c r="A30" s="14"/>
      <c r="B30" s="14"/>
      <c r="C30" s="14"/>
      <c r="D30" s="14"/>
      <c r="E30" s="14"/>
      <c r="F30" s="14"/>
      <c r="G30" s="14"/>
    </row>
    <row r="31" ht="15">
      <c r="A31" s="8" t="s">
        <v>334</v>
      </c>
    </row>
    <row r="32" spans="1:26" ht="15">
      <c r="A32" s="5" t="s">
        <v>288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V32" s="9">
        <v>2226430</v>
      </c>
      <c r="Z32" s="9">
        <v>2226430</v>
      </c>
    </row>
    <row r="33" spans="1:26" ht="15">
      <c r="A33" s="5" t="s">
        <v>289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V33" s="9">
        <v>144739</v>
      </c>
      <c r="Z33" s="9">
        <v>144833</v>
      </c>
    </row>
    <row r="35" spans="1:26" ht="15">
      <c r="A35" s="1" t="s">
        <v>290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8"/>
      <c r="V35" s="9">
        <v>2371169</v>
      </c>
      <c r="Z35" s="9">
        <v>2371263</v>
      </c>
    </row>
    <row r="37" spans="1:26" ht="15">
      <c r="A37" s="1" t="s">
        <v>335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/>
      <c r="U37" s="6">
        <v>101916072</v>
      </c>
      <c r="V37" s="6"/>
      <c r="Y37" s="6">
        <v>102365577</v>
      </c>
      <c r="Z37" s="6"/>
    </row>
    <row r="39" spans="1:26" ht="15">
      <c r="A39" s="1" t="s">
        <v>336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8"/>
      <c r="Z39" s="7">
        <v>-87022556</v>
      </c>
    </row>
    <row r="40" spans="1:26" ht="15">
      <c r="A40" s="1" t="s">
        <v>293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8"/>
      <c r="Y40" s="6">
        <v>15343021</v>
      </c>
      <c r="Z40" s="6"/>
    </row>
  </sheetData>
  <sheetProtection selectLockedCells="1" selectUnlockedCells="1"/>
  <mergeCells count="23">
    <mergeCell ref="A2:F2"/>
    <mergeCell ref="C5:D5"/>
    <mergeCell ref="I5:J5"/>
    <mergeCell ref="M5:N5"/>
    <mergeCell ref="Q5:R5"/>
    <mergeCell ref="U5:V5"/>
    <mergeCell ref="Y5:Z5"/>
    <mergeCell ref="A6:Z6"/>
    <mergeCell ref="A7:Z7"/>
    <mergeCell ref="U8:V8"/>
    <mergeCell ref="Y8:Z8"/>
    <mergeCell ref="A27:R27"/>
    <mergeCell ref="A29:R29"/>
    <mergeCell ref="A30:G30"/>
    <mergeCell ref="A32:R32"/>
    <mergeCell ref="A33:R33"/>
    <mergeCell ref="A35:R35"/>
    <mergeCell ref="A37:R37"/>
    <mergeCell ref="U37:V37"/>
    <mergeCell ref="Y37:Z37"/>
    <mergeCell ref="A39:V39"/>
    <mergeCell ref="A40:V40"/>
    <mergeCell ref="Y40:Z4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2020-01-02T16:42:27Z</dcterms:created>
  <dcterms:modified xsi:type="dcterms:W3CDTF">2020-01-02T16:42:27Z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